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3" documentId="13_ncr:1_{928DBB69-656E-49F1-9318-2BB5E61B9051}" xr6:coauthVersionLast="47" xr6:coauthVersionMax="47" xr10:uidLastSave="{5D721E77-7B77-4FFE-8391-5422C7432F9D}"/>
  <bookViews>
    <workbookView xWindow="-110" yWindow="-110" windowWidth="19420" windowHeight="10420" tabRatio="887"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 r:id="rId8"/>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9" l="1"/>
  <c r="AA29" i="29"/>
  <c r="AA30" i="29"/>
  <c r="AA31" i="29"/>
  <c r="AA22" i="29"/>
  <c r="AA14" i="29" l="1"/>
  <c r="AA28" i="29"/>
  <c r="AC15" i="29"/>
  <c r="AD15" i="29"/>
  <c r="AF15" i="29"/>
  <c r="AJ15" i="29"/>
  <c r="AC20" i="29"/>
  <c r="AD20" i="29"/>
  <c r="AF20" i="29"/>
  <c r="AA12" i="29"/>
  <c r="F17" i="29"/>
  <c r="AF31" i="29"/>
  <c r="AD31" i="29"/>
  <c r="AC31" i="29"/>
  <c r="AF30" i="29"/>
  <c r="AD30" i="29"/>
  <c r="AC30" i="29"/>
  <c r="AF29" i="29"/>
  <c r="AD29" i="29"/>
  <c r="AC29" i="29"/>
  <c r="AF28" i="29"/>
  <c r="AD28" i="29"/>
  <c r="AC28" i="29"/>
  <c r="AF27" i="29"/>
  <c r="AD27" i="29"/>
  <c r="AC27" i="29"/>
  <c r="AF26" i="29"/>
  <c r="AD26" i="29"/>
  <c r="AC26" i="29"/>
  <c r="AF25" i="29"/>
  <c r="AD25" i="29"/>
  <c r="AC25" i="29"/>
  <c r="AF24" i="29"/>
  <c r="AD24" i="29"/>
  <c r="AC24" i="29"/>
  <c r="AF23" i="29"/>
  <c r="AD23" i="29"/>
  <c r="AC23" i="29"/>
  <c r="AF22" i="29"/>
  <c r="AD22" i="29"/>
  <c r="AC22" i="29"/>
  <c r="AA27" i="29"/>
  <c r="AA25" i="29"/>
  <c r="AA24" i="29"/>
  <c r="AA23" i="29"/>
  <c r="AF19" i="29"/>
  <c r="AD19" i="29"/>
  <c r="AC19" i="29"/>
  <c r="AF18" i="29"/>
  <c r="AD18" i="29"/>
  <c r="AC18" i="29"/>
  <c r="AF17" i="29"/>
  <c r="AD17" i="29"/>
  <c r="AC17" i="29"/>
  <c r="AJ17" i="29" s="1"/>
  <c r="AA17" i="29"/>
  <c r="AF14" i="29"/>
  <c r="AD14" i="29"/>
  <c r="AC14" i="29"/>
  <c r="AF13" i="29"/>
  <c r="AD13" i="29"/>
  <c r="AC13" i="29"/>
  <c r="AA13" i="29"/>
  <c r="AF12" i="29"/>
  <c r="AD12" i="29"/>
  <c r="AC12" i="29"/>
  <c r="L12" i="29"/>
  <c r="M12" i="29" s="1"/>
  <c r="O12" i="29"/>
  <c r="P12" i="29" s="1"/>
  <c r="S12" i="29"/>
  <c r="R12" i="29" s="1"/>
  <c r="L17" i="29"/>
  <c r="M17" i="29" s="1"/>
  <c r="O17" i="29"/>
  <c r="P17" i="29" s="1"/>
  <c r="S17" i="29"/>
  <c r="U17" i="29" s="1"/>
  <c r="T17" i="29" s="1"/>
  <c r="V17" i="29" s="1"/>
  <c r="L22" i="29"/>
  <c r="M22" i="29" s="1"/>
  <c r="O22" i="29"/>
  <c r="P22" i="29" s="1"/>
  <c r="S22" i="29"/>
  <c r="U22" i="29" s="1"/>
  <c r="T22" i="29" s="1"/>
  <c r="L27" i="29"/>
  <c r="M27" i="29" s="1"/>
  <c r="O27" i="29"/>
  <c r="P27" i="29" s="1"/>
  <c r="S27" i="29"/>
  <c r="R27" i="29" s="1"/>
  <c r="J27" i="29"/>
  <c r="J22" i="29"/>
  <c r="J17" i="29"/>
  <c r="J12" i="29"/>
  <c r="F27" i="29"/>
  <c r="AJ20" i="29" l="1"/>
  <c r="AJ28" i="29"/>
  <c r="AJ22" i="29"/>
  <c r="AK22" i="29" s="1"/>
  <c r="AL22" i="29" s="1"/>
  <c r="AJ18" i="29"/>
  <c r="AJ23" i="29"/>
  <c r="AJ26" i="29"/>
  <c r="AJ29" i="29"/>
  <c r="AJ27" i="29"/>
  <c r="AK27" i="29" s="1"/>
  <c r="AL27" i="29" s="1"/>
  <c r="AK28" i="29" s="1"/>
  <c r="AL28" i="29" s="1"/>
  <c r="AJ19" i="29"/>
  <c r="AM17" i="29"/>
  <c r="AM18" i="29" s="1"/>
  <c r="AM19" i="29" s="1"/>
  <c r="AM20" i="29" s="1"/>
  <c r="AJ24" i="29"/>
  <c r="AM22" i="29"/>
  <c r="AM23" i="29" s="1"/>
  <c r="AM24" i="29" s="1"/>
  <c r="AM25" i="29" s="1"/>
  <c r="AM26" i="29" s="1"/>
  <c r="AJ25" i="29"/>
  <c r="V22" i="29"/>
  <c r="AJ31" i="29"/>
  <c r="AJ30" i="29"/>
  <c r="AJ12" i="29"/>
  <c r="AK12" i="29" s="1"/>
  <c r="AL12" i="29" s="1"/>
  <c r="AJ14" i="29"/>
  <c r="AK17" i="29"/>
  <c r="AL17" i="29" s="1"/>
  <c r="AJ13" i="29"/>
  <c r="U27" i="29"/>
  <c r="AM27" i="29" s="1"/>
  <c r="AM28" i="29" s="1"/>
  <c r="AM29" i="29" s="1"/>
  <c r="AM30" i="29" s="1"/>
  <c r="AM31" i="29" s="1"/>
  <c r="R17" i="29"/>
  <c r="U12" i="29"/>
  <c r="T12" i="29" s="1"/>
  <c r="V12" i="29" s="1"/>
  <c r="R22" i="29"/>
  <c r="AK23" i="29" l="1"/>
  <c r="AL23" i="29" s="1"/>
  <c r="AK24" i="29" s="1"/>
  <c r="AL24" i="29" s="1"/>
  <c r="AM12" i="29"/>
  <c r="AM13" i="29" s="1"/>
  <c r="AM14" i="29" s="1"/>
  <c r="AM15" i="29" s="1"/>
  <c r="AK13" i="29"/>
  <c r="AL13" i="29" s="1"/>
  <c r="AK14" i="29" s="1"/>
  <c r="AL14" i="29" s="1"/>
  <c r="AK18" i="29"/>
  <c r="AL18" i="29" s="1"/>
  <c r="AK29" i="29"/>
  <c r="AL29" i="29" s="1"/>
  <c r="T27" i="29"/>
  <c r="V27" i="29" s="1"/>
  <c r="AP27" i="29"/>
  <c r="AQ27" i="29" s="1"/>
  <c r="AK15" i="29" l="1"/>
  <c r="AL15" i="29" s="1"/>
  <c r="AK19" i="29"/>
  <c r="AL19" i="29" s="1"/>
  <c r="AK30" i="29"/>
  <c r="AL30" i="29" s="1"/>
  <c r="AK25" i="29"/>
  <c r="AL25" i="29" s="1"/>
  <c r="AK20" i="29" l="1"/>
  <c r="AL20" i="29" s="1"/>
  <c r="AK26" i="29"/>
  <c r="AL26" i="29" s="1"/>
  <c r="AK31" i="29"/>
  <c r="AL31" i="29" s="1"/>
  <c r="AN27" i="29" s="1"/>
  <c r="AO27" i="29" l="1"/>
  <c r="AR27" i="29" s="1"/>
  <c r="D80" i="28"/>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F22" i="29"/>
  <c r="AA16" i="29" l="1"/>
  <c r="AA21" i="29"/>
  <c r="AF21" i="29"/>
  <c r="AF16" i="29"/>
  <c r="AP22" i="29" l="1"/>
  <c r="AQ22" i="29" s="1"/>
  <c r="F12" i="29"/>
  <c r="AD21" i="29" l="1"/>
  <c r="AM21" i="29" s="1"/>
  <c r="AC21" i="29"/>
  <c r="AJ21" i="29" s="1"/>
  <c r="AK21" i="29" s="1"/>
  <c r="AL21" i="29" s="1"/>
  <c r="AD16" i="29"/>
  <c r="AC16" i="29"/>
  <c r="AN22" i="29" l="1"/>
  <c r="AO22" i="29" l="1"/>
  <c r="AR22" i="29" s="1"/>
  <c r="AJ16" i="29"/>
  <c r="AP17" i="29" l="1"/>
  <c r="AQ17" i="29" s="1"/>
  <c r="AM16" i="29"/>
  <c r="AN17" i="29" l="1"/>
  <c r="AO17" i="29" s="1"/>
  <c r="AR17" i="29" s="1"/>
  <c r="AK16" i="29"/>
  <c r="AP12" i="29"/>
  <c r="AQ12" i="29" s="1"/>
  <c r="AL16" i="29" l="1"/>
  <c r="AN12" i="29" s="1"/>
  <c r="AO12" i="29" s="1"/>
  <c r="AR12" i="29" s="1"/>
</calcChain>
</file>

<file path=xl/sharedStrings.xml><?xml version="1.0" encoding="utf-8"?>
<sst xmlns="http://schemas.openxmlformats.org/spreadsheetml/2006/main" count="734" uniqueCount="393">
  <si>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</si>
  <si>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</si>
  <si>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</si>
  <si>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</si>
  <si>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</si>
  <si>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</si>
  <si>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</si>
  <si>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</si>
  <si>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</si>
  <si>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</si>
  <si>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</si>
  <si>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</si>
  <si>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</si>
  <si>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</si>
  <si>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</si>
  <si>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</si>
  <si>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</si>
  <si>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</si>
  <si>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</si>
  <si>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</si>
  <si>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</si>
  <si>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</si>
  <si>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</si>
  <si>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</si>
  <si>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</si>
  <si>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</si>
  <si>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</si>
  <si>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</si>
  <si>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</si>
  <si>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</si>
  <si>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</si>
  <si>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</si>
  <si>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</si>
  <si>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</si>
  <si>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</si>
  <si>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</si>
  <si>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</si>
  <si>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</si>
  <si>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</si>
  <si>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</si>
  <si>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</si>
  <si>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</si>
  <si>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</si>
  <si>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</si>
  <si>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</si>
  <si>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</si>
  <si>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</si>
  <si>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</si>
  <si>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</si>
  <si>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</si>
  <si>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</si>
  <si>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</si>
  <si>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</si>
  <si>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</si>
  <si>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</si>
  <si>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</si>
  <si>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</si>
  <si>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</si>
  <si>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</si>
  <si>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</si>
  <si>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</si>
  <si>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</si>
  <si>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</si>
  <si>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</si>
  <si>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</si>
  <si>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</si>
  <si>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</si>
  <si>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</si>
  <si>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</si>
  <si>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</si>
  <si>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</si>
  <si>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</si>
  <si>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</si>
  <si>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</si>
  <si>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</si>
  <si>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</si>
  <si>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</si>
  <si>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</si>
  <si>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</si>
  <si>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</si>
  <si>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</si>
  <si>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</si>
  <si>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</si>
  <si>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</si>
  <si>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</si>
  <si>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</si>
  <si>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</si>
  <si>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</si>
  <si>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</si>
  <si>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</si>
  <si>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</si>
  <si>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</si>
  <si>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</si>
  <si>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</si>
  <si>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</si>
  <si>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</si>
  <si>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</si>
  <si>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</si>
  <si>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</si>
  <si>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</si>
  <si>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</si>
  <si>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</si>
  <si>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</si>
  <si>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</si>
  <si>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</si>
  <si>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</si>
  <si>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</si>
  <si>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</si>
  <si>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</si>
  <si>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</si>
  <si>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</si>
  <si>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</si>
  <si>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</si>
  <si>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</si>
  <si>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</si>
  <si>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</si>
  <si>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</si>
  <si>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</si>
  <si>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</si>
  <si>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</si>
  <si>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</si>
  <si>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</si>
  <si>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</si>
  <si>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</si>
  <si>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</si>
  <si>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</si>
  <si>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</si>
  <si>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</si>
  <si>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</si>
  <si>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</si>
  <si>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</si>
  <si>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</si>
  <si>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</si>
  <si>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</si>
  <si>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</si>
  <si>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</si>
  <si>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</si>
  <si>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</si>
  <si>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</si>
  <si>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</si>
  <si>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</si>
  <si>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</si>
  <si>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</si>
  <si>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</si>
  <si>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</si>
  <si>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</si>
  <si>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</si>
  <si>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</si>
  <si>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</si>
  <si>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</si>
  <si>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</si>
  <si>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</si>
  <si>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</si>
  <si>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</si>
  <si>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</si>
  <si>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</si>
  <si>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</si>
  <si>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</si>
  <si>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</si>
  <si>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</si>
  <si>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</si>
  <si>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</si>
  <si>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</si>
  <si>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</si>
  <si>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</si>
  <si>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</si>
  <si>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</si>
  <si>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</si>
  <si>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</si>
  <si>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</si>
  <si>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</si>
  <si>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</si>
  <si>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</si>
  <si>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</si>
  <si>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</si>
  <si>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</si>
  <si>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</si>
  <si>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</si>
  <si>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</si>
  <si>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</si>
  <si>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</si>
  <si>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</si>
  <si>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</si>
  <si>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</si>
  <si>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</si>
  <si>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</si>
  <si>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</si>
  <si>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</si>
  <si>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</si>
  <si>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</si>
  <si>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</si>
  <si>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</si>
  <si>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</si>
  <si>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</si>
  <si>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</si>
  <si>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</si>
  <si>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</si>
  <si>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</si>
  <si>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</si>
  <si>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</si>
  <si>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</si>
  <si>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</si>
  <si>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</si>
  <si>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</si>
  <si>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</si>
  <si>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</si>
  <si>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</si>
  <si>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</si>
  <si>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</si>
  <si>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</si>
  <si>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</si>
  <si>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</si>
  <si>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</si>
  <si>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</si>
  <si>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</si>
  <si>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</si>
  <si>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</si>
  <si>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</si>
  <si>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</si>
  <si>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</si>
  <si>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</si>
  <si>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</si>
  <si>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</si>
  <si>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</si>
  <si>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</si>
  <si>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</si>
  <si>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</si>
  <si>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</si>
  <si>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</si>
  <si>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</si>
  <si>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</si>
  <si>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</si>
  <si>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</si>
  <si>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</si>
  <si>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</si>
  <si>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</si>
  <si>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</si>
  <si>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</si>
  <si>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</si>
  <si>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</si>
  <si>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</si>
  <si>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</si>
  <si>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</si>
  <si>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</si>
  <si>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</si>
  <si>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</si>
  <si>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</si>
  <si>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</si>
  <si>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</si>
  <si>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</si>
  <si>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</si>
  <si>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</si>
  <si>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</si>
  <si>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</si>
  <si>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</si>
  <si>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</si>
  <si>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</si>
  <si>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</si>
  <si>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</si>
  <si>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</si>
  <si>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</si>
  <si>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</si>
  <si>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</si>
  <si>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</si>
  <si>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</si>
  <si>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</si>
  <si>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</si>
  <si>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</si>
  <si>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</si>
  <si>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</si>
  <si>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</si>
  <si>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</si>
  <si>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</si>
  <si>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</si>
  <si>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</si>
  <si>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</si>
  <si>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</si>
  <si>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</si>
  <si>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</si>
  <si>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</si>
  <si>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</si>
  <si>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</si>
  <si>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</si>
  <si>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</si>
  <si>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</si>
  <si>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</si>
  <si>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</si>
  <si>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</si>
  <si>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</si>
  <si>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</si>
  <si>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</si>
  <si>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</si>
  <si>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</si>
  <si>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</si>
  <si>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</si>
  <si>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</si>
  <si>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</si>
  <si>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</si>
  <si>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</si>
  <si>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</si>
  <si>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</si>
  <si>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</si>
  <si>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</si>
  <si>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</si>
  <si>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</si>
  <si>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</si>
  <si>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N/A</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</si>
  <si>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</si>
  <si>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</si>
  <si>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</si>
  <si>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</si>
  <si>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</si>
  <si>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</si>
  <si>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</si>
  <si>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</si>
  <si>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</si>
  <si>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</si>
  <si>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</si>
  <si>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Gestión Legal</t>
  </si>
  <si>
    <t>Apoyo</t>
  </si>
  <si>
    <t xml:space="preserve">1. En la Unidad Asesora de Contratación UAC se cuenta con un grupo de profesionales en derecho expertos en contratación estatal, así como profesionales contables y financieros.                                  
 2.  Articulación del modelo de operación por procesos con el MIPG.   </t>
  </si>
  <si>
    <t xml:space="preserve">1. Falta de coordinación entre las Unidades Internas de Contratación - UIC y la Unidad Asesora de Contratación - UAC.                      2.  Falta de divulgación y aplicación de los lineamientos expedidos por Colombia Compra Eficiente en materia de contratación estatal.  </t>
  </si>
  <si>
    <t xml:space="preserve">1. Infraestructura tecnologíca del Distrito de Cartagena                                           2.  Implimentación de las fases de la Política de Compras y Contratación.  </t>
  </si>
  <si>
    <t xml:space="preserve">1.  Demora de las dependencias del distrito en el suministro (Unidades Internas de Contratación - UIC) de la información requerida  para subsanar procesos contractuales.                          2. Falta de preparación en materia de contratación estatal por parte de los profesionales de las Unidades Internas de Contratación - UIC.                                     </t>
  </si>
  <si>
    <t xml:space="preserve">1. A traves de la Unidad Asesora de Contratación - UAC divulgar utilizando las plataformas digitales distritales (Sigob, Pagina web, etc) los lineamientos expedidos por Colombia Compra Eficiente en materia de contratación estatal para que sean aplicados por las Unidades Internas de Contratación -  UIC en los procesos contractuales.                          2.  Utilizar diferentes herramientas tecnologícas bajo la coordinación de la Unidad Asesora de Contratación -  UAC en asocio con las Unidades Internas de Contratación - UIC para realizar seguimiento en tiempo real de la contratación del distrito. </t>
  </si>
  <si>
    <t xml:space="preserve">1.  Por medio de la Unidad Asesora de Contratación - UAC coordinar mesas de trabajo y/o capacitaciones con las Unidades Internas de Contratación -  UIC para la implementación de los lineamientos de la Política de compras y contratación.                              2. Actualización de los procedimientos inherentes a las etapas  precontractual, contractual y poscontractual de conformidad con los  parametros del  MIPG y fortalecer su implementación y/o aplicación en las diferentes dependencias.    </t>
  </si>
  <si>
    <t xml:space="preserve">1. Articular con el equipo profesional experto de la Unidad Asesora de Contratación - UAC y la Oficina Asesora Informática y de comunicaciones y prensa,  la puesta en funcionamiento de las diferentes herramientas tecnologicas que permitan implementar las fases de la política de compras y contratación.  
</t>
  </si>
  <si>
    <t xml:space="preserve">1.  Prestar por medio de la Unidad Asesora de Contratación - UAC acompañamiento permanente a las diferentes Unidades Internas de Contratación - UIC para el cumplimiento de los lineamientos de la política de compras y contratación, y recolección de información  en aplicación de los procedimientos inherentes a la contratación pública  del Distrito. </t>
  </si>
  <si>
    <t>Posibilidad de perdida reputacional</t>
  </si>
  <si>
    <t>por retrasos en la apertura del proceso o publicación del contrato</t>
  </si>
  <si>
    <t>por sanciones del ente regulador</t>
  </si>
  <si>
    <t xml:space="preserve">por contratar un proponente que no cumple con los requisitos para llevar a cabo el objeto de la contratación, </t>
  </si>
  <si>
    <t>debido a una deficiente o equívoca evaluación de las ofertas</t>
  </si>
  <si>
    <t>por incumplimiento del objeto contratado</t>
  </si>
  <si>
    <t>Selección y Contratación</t>
  </si>
  <si>
    <t>Procesos</t>
  </si>
  <si>
    <t>Ejecución Contractual</t>
  </si>
  <si>
    <t>entre 100 y 500 SMLMV</t>
  </si>
  <si>
    <t>Preventivo</t>
  </si>
  <si>
    <t>Manual</t>
  </si>
  <si>
    <t>Documentado</t>
  </si>
  <si>
    <t>Continua</t>
  </si>
  <si>
    <t>Con Registro</t>
  </si>
  <si>
    <t>Reducir mitigar</t>
  </si>
  <si>
    <t>El comité evaluador</t>
  </si>
  <si>
    <t xml:space="preserve">verifica el cumplimiento de los requisitos habilitantes y ponderantes de conformidad a lo señalado en el pliego de condiciones o invitación publica y adendas, </t>
  </si>
  <si>
    <t xml:space="preserve">EL supervisor </t>
  </si>
  <si>
    <t>Realizar reuniones de revisión de los procedimientos del proceso de gestón contractual para identificar posibles mejoras</t>
  </si>
  <si>
    <t>Jefe de oficina Jurídica y Asesor 105 grado 47</t>
  </si>
  <si>
    <t>emite memorando dirigido a las UIC  de la alcaldía recalcando la importancia de los procedimientos normativos para la selección de proponentes según su modalidad.</t>
  </si>
  <si>
    <t xml:space="preserve">verificará el proceso Contractual  y brindará recomendaciones en caso de identificar oportunidades de mejora en lo relacionado a estudios previos, Selección y ejecución del contrato </t>
  </si>
  <si>
    <t>El Asesor código 105 Grado 47 con el propósito de actualizar y alinear permanentemente los procesos contractuales en el PAA</t>
  </si>
  <si>
    <t>expide memorando donde entrega a las unidades internas de contratación lineamiento metodológico para la actualización de este,</t>
  </si>
  <si>
    <t>esto se realizará semestralmente. En caso de no ser suficiente se dispondrá de un formulario a través de la herramienta tecnológica Microsoft forms, para efectos de recepcionar diariamente y dar tramite a las solicitudes de modificación del Plan Anual de Adquisiciones.</t>
  </si>
  <si>
    <t>El Asesor código 105 Grado 47 con la finalidad de actualizar y alinear permanentemente los procesos contractuales en el PAA</t>
  </si>
  <si>
    <t>revisa la viabilidad de las modificaciones, en los siguientes aspectos, Descripción detallada de los bienes, servicios u obras a adquirir, Clasificación presupuestal, Coherencia y pertinencia de las necesidades conforme los proyectos de inversión, gastos generales de funcionamiento y plan estratégico,</t>
  </si>
  <si>
    <t xml:space="preserve">esto se realizará mensualmente y los resultados se reflejarán en el consolidado de las solicitudes de actualizaciones realizadas por las unidades internas de contratación. En caso de ser necesario se realizaran memorando específicos a las dependencias de la administración que deban subsanar observaciones realizadas a las solitudes de modificación. </t>
  </si>
  <si>
    <t xml:space="preserve">El Asesor código 105 Grado 47 con el propósito de garantizar la transparencia y entrega oportuna de la información contractual de la administración, </t>
  </si>
  <si>
    <t>realiza la modificación y/o actualización del Plan Anual de Adquisiciones en el formato estructurado y divulgado por la ANCP-CCE,</t>
  </si>
  <si>
    <t>esto se realizará mensualmente y los resultados se reflejarán en la publicación del PAA actualizado en el secop II. En caso de ser necesario se remitirá a la oficina de informática de la entidad las versiones actualizadas para ser publicadas en la pagina web del Distrito.</t>
  </si>
  <si>
    <t>emite memorando dirigido a las UIC  de la alcaldía recalcando la importancia de los procedimientos normativos para la selección de proponentes según su modalidad, señalando la relevancia de realizar una revisión detallada de los requisitos técnicos, jurídicos, y financieros de los procesos de contratación que adelanten</t>
  </si>
  <si>
    <t>, lo anterior se realizará una vez al año, en caso de que se requieran se desarrollarán jornadas acompañamiento a las UIC por parte de la UAC.</t>
  </si>
  <si>
    <t>Jefe oficina asesora jurídica/ Asesor Código 105 grado 47</t>
  </si>
  <si>
    <t>expedirá memorando a los delegados sobre la normatividad vigente aplicable para la supervisión e interventoría así como del reporte de los procesos sancionatorios contractuales y/o imposición de sanciones</t>
  </si>
  <si>
    <t xml:space="preserve">esto se realizará una vez al año, en caso de que se reporten procesos sancionatorios, se emitirían las recomendaciones que sean necesarias de conformidad con la normatividad. </t>
  </si>
  <si>
    <t xml:space="preserve">emite memorando a los supervisores contrafactuales para reiterar la importancia de realizar la supervisión técnica, administrativa, financiera y  jurídica de los procesos contractuales, para garantizar el cumplimiento de los fines que se contrató, </t>
  </si>
  <si>
    <t>Detectivo</t>
  </si>
  <si>
    <t>Una vez al año o si se identifican modificaciones en las actividades de los procedimientos.</t>
  </si>
  <si>
    <t>cada vez que se adelante un proceso de selección, lo que quedará consignado en la respectiva acta de reunión.</t>
  </si>
  <si>
    <t>esto se realizará una vez al año.</t>
  </si>
  <si>
    <t xml:space="preserve">de manera permanente. </t>
  </si>
  <si>
    <t>Contratación Estatal</t>
  </si>
  <si>
    <t>debido a la estructuración del proceso sin estar publicado en el PAA o no coincidir con este</t>
  </si>
  <si>
    <t>A Ejecución y administración de procesos</t>
  </si>
  <si>
    <t>debido a inconsistencias en los requisitos jurídicos, técnicos o financieros en los documentos previos de los procesos publicado y/o contratos suscritos</t>
  </si>
  <si>
    <t>elaborará y/o actualizara los documentos del modelo de operación por procesos del proceso de gestión contractual con el fin de que estén acordes a la normatividad vigente</t>
  </si>
  <si>
    <t>Socializar con los profesionales jurídicos las normas de contratación vigentes relacionadas al riesgo y sus respectivas actualizaciones con el fin de mantener informado al equipo</t>
  </si>
  <si>
    <t>Posibilidad de perdida económica y reputacional</t>
  </si>
  <si>
    <t>Socializar con los profesionales jurídicos las normas de contratación vigentes relacionadas a la evaluación de ofertas en las distintas modalidades de contratación y sus respectivas actualizaciones con el fin de mantener informado al equipo</t>
  </si>
  <si>
    <t>El Jefe oficina asesora jurídica</t>
  </si>
  <si>
    <t>El asesor Código 105 grado 47</t>
  </si>
  <si>
    <t>cada vez  que sea solicitado por las Unidades Internas de contratación UIC  de la alcaldía de Cartagena.</t>
  </si>
  <si>
    <t>debido a deficiencias en la supervisión y/o interventoría contractual</t>
  </si>
  <si>
    <t xml:space="preserve">Solicitar a través de oficio  a las UIC de la alcaldía  el reporte de los contratistas sancionados por incumplimiento de contratos en la vigencia </t>
  </si>
  <si>
    <t>revisará el manual de supervisión contractual y en caso de ser necesario sugiere las modificaciones pertinentes en el marco del cumplimiento de las normas legales aplicables y los principios de evidencia, eficacia y economía</t>
  </si>
  <si>
    <t>realizará verificación del cumplimiento del objeto contratado que la publicación de los documentos de ejecución contractual esté actualizada en el SECOP</t>
  </si>
  <si>
    <t>verificará que el contratista cumpla con la presentación de los informes de ejecución pactados en el contrato</t>
  </si>
  <si>
    <t>En proceso</t>
  </si>
  <si>
    <t xml:space="preserve">26/03/2025 - Se realiza seguimiento mensual  como primera linea de defensa a traves de actas de reunión 001,002,004 a los riesgos identificados para el proceso, de acuerdo a la periodicidad establecida en al Politica de Administración de Riesgos del Distrito.
https://alcart-my.sharepoint.com/:f:/g/personal/dahoyosb_cartagena_gov_co/EiP6PmpK0flDm4mzCU7B-UsBz7V52-aX7Y1tBQkmncADBQ?e=B0RGeB
</t>
  </si>
  <si>
    <t>26/03/2025 - Se realiza seguimiento mensual  como primera linea de defensa a traves de actas de reunión 001,002,004 a los riesgos identificados para el proceso, de acuerdo a la periodicidad establecida en al Politica de Administración de Riesgos del Distrito.
https://alcart-my.sharepoint.com/:f:/r/personal/dahoyosb_cartagena_gov_co/Documents/2.%20Gesti%C3%B3n%20de%20Riesgo%20Jur%C3%ADdica%202025/Gesti%C3%B3n%20Riesgos%20de%20Gesti%C3%B3n/Gesti%C3%B3n%20Contractual/Seguimiento%20a%20I%20Trimestre/Riesgo%202?csf=1&amp;web=1&amp;e=Id1Iqx</t>
  </si>
  <si>
    <t>26/03/2025 - Se realiza seguimiento mensual  como primera linea de defensa a traves de actas de reunión 001,002,004 a los riesgos identificados para el proceso, de acuerdo a la periodicidad establecida en al Politica de Administración de Riesgos del Distrito.
https://alcart-my.sharepoint.com/:f:/r/personal/dahoyosb_cartagena_gov_co/Documents/2.%20Gesti%C3%B3n%20de%20Riesgo%20Jur%C3%ADdica%202025/Gesti%C3%B3n%20Riesgos%20de%20Gesti%C3%B3n/Gesti%C3%B3n%20Contractual/Seguimiento%20a%20I%20Trimestre/Riesgo%203?csf=1&amp;web=1&amp;e=foVSJx</t>
  </si>
  <si>
    <t>26/03/2025 - Se realiza seguimiento mensual  como primera linea de defensa a traves de actas de reunión 001,002,004 a los riesgos identificados para el proceso, de acuerdo a la periodicidad establecida en al Politica de Administración de Riesgos del Distrito.
https://alcart-my.sharepoint.com/:f:/r/personal/dahoyosb_cartagena_gov_co/Documents/2.%20Gesti%C3%B3n%20de%20Riesgo%20Jur%C3%ADdica%202025/Gesti%C3%B3n%20Riesgos%20de%20Gesti%C3%B3n/Gesti%C3%B3n%20Contractual/Seguimiento%20a%20I%20Trimestre/Riesgo%204?csf=1&amp;web=1&amp;e=oW5jcp</t>
  </si>
  <si>
    <t xml:space="preserve">Garantizar la adquisición eficiente de bienes, obras y servicios requeridos para el cumplimiento de las necesidades misionales, planes, programas y proyectos de la entidad, asegurando que el 100% de los procesos contractuales cumplan con la normatividad vigente. y contribuyan al fortalecimiento del Índice de Desempeño Institucional. A través de una gestión contractual eficiente, transparente y oportuna, que optimice los procesos de compra pública, modernice la administración y promueva la innovación en la gestión de adquisiciones, en el marco de una gobernanza orientada al servicio de la ciudadanía durante la vigencia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</si>
</sst>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9"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
      <sz val="8"/>
      <color rgb="FFFF0000"/>
      <name val="Arial Narrow"/>
      <family val="2"/>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medium">
        <color rgb="FF000000"/>
      </top>
      <bottom/>
      <diagonal/>
    </border>
    <border>
      <left style="thin">
        <color indexed="64"/>
      </left>
      <right style="thin">
        <color indexed="64"/>
      </right>
      <top style="medium">
        <color indexed="64"/>
      </top>
      <bottom style="thin">
        <color indexed="64"/>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00">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22" fillId="0" borderId="17" xfId="2" applyFont="1" applyBorder="1" applyAlignment="1">
      <alignment horizontal="center" vertical="center" wrapText="1"/>
    </xf>
    <xf numFmtId="0" fontId="8" fillId="0" borderId="1" xfId="1" applyFont="1" applyBorder="1" applyAlignment="1">
      <alignment horizontal="center" vertical="center" wrapText="1"/>
    </xf>
    <xf numFmtId="0" fontId="0" fillId="0" borderId="1" xfId="0" applyBorder="1" applyAlignment="1">
      <alignment vertical="top" wrapText="1"/>
    </xf>
    <xf numFmtId="0" fontId="22" fillId="0" borderId="1" xfId="2" applyFont="1" applyBorder="1" applyAlignment="1">
      <alignment horizontal="justify" vertical="top" wrapText="1"/>
    </xf>
    <xf numFmtId="0" fontId="9" fillId="0" borderId="40"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9" fillId="0" borderId="1" xfId="2" applyFont="1" applyBorder="1" applyAlignment="1">
      <alignment horizontal="left" vertical="center" wrapText="1"/>
    </xf>
    <xf numFmtId="0" fontId="38" fillId="0" borderId="1" xfId="2" applyFont="1" applyBorder="1" applyAlignment="1" applyProtection="1">
      <alignment horizontal="left" vertical="center" wrapText="1"/>
      <protection locked="0"/>
    </xf>
    <xf numFmtId="0" fontId="38" fillId="0" borderId="1" xfId="2" applyFont="1" applyBorder="1" applyAlignment="1">
      <alignment horizontal="left" vertical="center" wrapText="1"/>
    </xf>
    <xf numFmtId="0" fontId="9" fillId="0" borderId="1" xfId="2" applyFont="1" applyBorder="1" applyAlignment="1">
      <alignment horizontal="justify" vertical="top" wrapText="1"/>
    </xf>
    <xf numFmtId="0" fontId="9" fillId="10" borderId="1" xfId="2" applyFont="1" applyFill="1" applyBorder="1" applyAlignment="1" applyProtection="1">
      <alignment horizontal="left" vertical="center" wrapText="1"/>
      <protection locked="0"/>
    </xf>
    <xf numFmtId="0" fontId="9" fillId="10" borderId="40" xfId="2" applyFont="1" applyFill="1" applyBorder="1" applyAlignment="1" applyProtection="1">
      <alignment horizontal="left" vertical="center" wrapText="1"/>
      <protection locked="0"/>
    </xf>
    <xf numFmtId="9" fontId="27" fillId="0" borderId="1" xfId="2"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1" xfId="2" applyFont="1" applyBorder="1" applyAlignment="1">
      <alignment horizontal="center" vertical="center" wrapText="1"/>
    </xf>
    <xf numFmtId="14" fontId="9" fillId="0" borderId="2" xfId="2" applyNumberFormat="1" applyFont="1" applyBorder="1" applyAlignment="1">
      <alignment horizontal="center" vertical="center" wrapText="1"/>
    </xf>
    <xf numFmtId="0" fontId="9" fillId="0" borderId="6" xfId="2" applyFont="1" applyBorder="1" applyAlignment="1">
      <alignment horizontal="center" vertical="center" wrapText="1"/>
    </xf>
    <xf numFmtId="0" fontId="26" fillId="0" borderId="39"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30" xfId="2" applyFont="1" applyBorder="1" applyAlignment="1">
      <alignment horizontal="center" vertical="center" wrapText="1"/>
    </xf>
    <xf numFmtId="9" fontId="26" fillId="0" borderId="39"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0" fontId="26" fillId="0" borderId="39" xfId="2" applyFont="1" applyBorder="1" applyAlignment="1">
      <alignment horizontal="center" vertical="center"/>
    </xf>
    <xf numFmtId="0" fontId="26" fillId="0" borderId="10" xfId="2" applyFont="1" applyBorder="1" applyAlignment="1">
      <alignment horizontal="center" vertical="center"/>
    </xf>
    <xf numFmtId="0" fontId="26" fillId="0" borderId="30" xfId="2" applyFont="1" applyBorder="1" applyAlignment="1">
      <alignment horizontal="center" vertical="center"/>
    </xf>
    <xf numFmtId="0" fontId="22" fillId="6" borderId="1" xfId="2" applyFont="1" applyFill="1" applyBorder="1" applyAlignment="1" applyProtection="1">
      <alignment horizontal="center" vertical="center" wrapText="1"/>
      <protection locked="0"/>
    </xf>
    <xf numFmtId="0" fontId="22" fillId="6" borderId="2" xfId="2" applyFont="1" applyFill="1" applyBorder="1" applyAlignment="1" applyProtection="1">
      <alignment horizontal="center" vertical="center" wrapText="1"/>
      <protection locked="0"/>
    </xf>
    <xf numFmtId="0" fontId="22" fillId="6" borderId="10" xfId="2" applyFont="1" applyFill="1" applyBorder="1" applyAlignment="1" applyProtection="1">
      <alignment horizontal="center" vertical="center" wrapText="1"/>
      <protection locked="0"/>
    </xf>
    <xf numFmtId="0" fontId="22" fillId="6" borderId="6" xfId="2" applyFont="1" applyFill="1" applyBorder="1" applyAlignment="1" applyProtection="1">
      <alignment horizontal="center" vertical="center" wrapText="1"/>
      <protection locked="0"/>
    </xf>
    <xf numFmtId="9" fontId="22" fillId="0" borderId="1"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1" xfId="2" applyFont="1" applyBorder="1" applyAlignment="1">
      <alignment horizontal="center" vertical="center"/>
    </xf>
    <xf numFmtId="0" fontId="26" fillId="0" borderId="29" xfId="2" applyFont="1" applyBorder="1" applyAlignment="1">
      <alignment horizontal="center" vertical="center"/>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9" fontId="27" fillId="0" borderId="39" xfId="2" applyNumberFormat="1" applyFont="1" applyBorder="1" applyAlignment="1">
      <alignment horizontal="center" vertical="center" wrapText="1"/>
    </xf>
    <xf numFmtId="9" fontId="27" fillId="0" borderId="10" xfId="2" applyNumberFormat="1" applyFont="1" applyBorder="1" applyAlignment="1">
      <alignment horizontal="center" vertical="center" wrapText="1"/>
    </xf>
    <xf numFmtId="9" fontId="27" fillId="0" borderId="30" xfId="2" applyNumberFormat="1" applyFont="1" applyBorder="1" applyAlignment="1">
      <alignment horizontal="center" vertical="center" wrapText="1"/>
    </xf>
    <xf numFmtId="9" fontId="27" fillId="0" borderId="6" xfId="0" applyNumberFormat="1" applyFont="1" applyBorder="1" applyAlignment="1" applyProtection="1">
      <alignment horizontal="center" vertical="center" wrapText="1"/>
      <protection locked="0"/>
    </xf>
    <xf numFmtId="0" fontId="9" fillId="0" borderId="24" xfId="2" applyFont="1" applyBorder="1" applyAlignment="1">
      <alignment horizontal="center" vertical="center" wrapText="1"/>
    </xf>
    <xf numFmtId="0" fontId="9" fillId="0" borderId="32"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2" borderId="1" xfId="2" applyFont="1" applyFill="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9" fillId="0" borderId="25" xfId="2" applyFont="1" applyBorder="1" applyAlignment="1">
      <alignment horizontal="center" vertical="center" wrapText="1"/>
    </xf>
    <xf numFmtId="9" fontId="27" fillId="0" borderId="39" xfId="0" applyNumberFormat="1" applyFont="1" applyBorder="1" applyAlignment="1" applyProtection="1">
      <alignment horizontal="center" vertical="center" wrapText="1"/>
      <protection locked="0"/>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26" fillId="0" borderId="2" xfId="2" applyFont="1" applyBorder="1" applyAlignment="1">
      <alignment horizontal="center" vertical="center" wrapText="1"/>
    </xf>
    <xf numFmtId="0" fontId="26" fillId="0" borderId="6" xfId="2" applyFont="1" applyBorder="1" applyAlignment="1">
      <alignment horizontal="center" vertical="center" wrapText="1"/>
    </xf>
    <xf numFmtId="9" fontId="27" fillId="0" borderId="2" xfId="2" applyNumberFormat="1" applyFont="1" applyBorder="1" applyAlignment="1">
      <alignment horizontal="center" vertical="center" wrapText="1"/>
    </xf>
    <xf numFmtId="9" fontId="27" fillId="0" borderId="6" xfId="2"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0" fontId="26" fillId="0" borderId="2" xfId="2" applyFont="1" applyBorder="1" applyAlignment="1">
      <alignment horizontal="center" vertical="center"/>
    </xf>
    <xf numFmtId="0" fontId="26" fillId="0" borderId="6" xfId="2" applyFont="1" applyBorder="1" applyAlignment="1">
      <alignment horizontal="center" vertical="center"/>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3" fontId="22" fillId="6" borderId="2" xfId="2" applyNumberFormat="1" applyFont="1" applyFill="1" applyBorder="1" applyAlignment="1" applyProtection="1">
      <alignment horizontal="center" vertical="center" wrapText="1"/>
      <protection locked="0"/>
    </xf>
    <xf numFmtId="3" fontId="22" fillId="6" borderId="10" xfId="2" applyNumberFormat="1" applyFont="1" applyFill="1" applyBorder="1" applyAlignment="1" applyProtection="1">
      <alignment horizontal="center" vertical="center" wrapText="1"/>
      <protection locked="0"/>
    </xf>
    <xf numFmtId="3" fontId="22" fillId="6" borderId="6" xfId="2" applyNumberFormat="1" applyFont="1" applyFill="1" applyBorder="1" applyAlignment="1" applyProtection="1">
      <alignment horizontal="center" vertical="center" wrapText="1"/>
      <protection locked="0"/>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4"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3"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6" fillId="0" borderId="18" xfId="2" applyFont="1" applyBorder="1" applyAlignment="1" applyProtection="1">
      <alignment horizontal="left" vertical="center" wrapText="1"/>
      <protection locked="0"/>
    </xf>
    <xf numFmtId="0" fontId="9" fillId="3" borderId="15" xfId="2" applyFont="1" applyFill="1" applyBorder="1" applyAlignment="1">
      <alignment horizontal="center"/>
    </xf>
    <xf numFmtId="0" fontId="11" fillId="4" borderId="35" xfId="2" applyFont="1" applyFill="1" applyBorder="1" applyAlignment="1">
      <alignment horizontal="center" vertical="center" wrapText="1"/>
    </xf>
    <xf numFmtId="0" fontId="11" fillId="4" borderId="36"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3" fontId="22" fillId="6" borderId="1" xfId="2" applyNumberFormat="1" applyFont="1" applyFill="1" applyBorder="1" applyAlignment="1" applyProtection="1">
      <alignment horizontal="center" vertical="center" wrapText="1"/>
      <protection locked="0"/>
    </xf>
    <xf numFmtId="0" fontId="22" fillId="0" borderId="9" xfId="2" applyFont="1" applyBorder="1" applyAlignment="1" applyProtection="1">
      <alignment horizontal="center" vertical="center" wrapText="1"/>
      <protection locked="0"/>
    </xf>
    <xf numFmtId="0" fontId="11" fillId="4" borderId="37" xfId="2" applyFont="1" applyFill="1" applyBorder="1" applyAlignment="1">
      <alignment horizontal="center" vertical="center" wrapText="1"/>
    </xf>
    <xf numFmtId="0" fontId="11" fillId="4" borderId="38"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187">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FFFF66"/>
        </patternFill>
      </fill>
    </dxf>
    <dxf>
      <fill>
        <patternFill>
          <bgColor rgb="FF66FF33"/>
        </patternFill>
      </fill>
    </dxf>
    <dxf>
      <fill>
        <patternFill>
          <bgColor theme="3" tint="0.59996337778862885"/>
        </patternFill>
      </fill>
    </dxf>
    <dxf>
      <fill>
        <patternFill>
          <bgColor theme="3" tint="0.59996337778862885"/>
        </patternFill>
      </fill>
    </dxf>
    <dxf>
      <fill>
        <patternFill>
          <bgColor rgb="FFFFFF66"/>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rgb="FF66FF33"/>
        </patternFill>
      </fill>
    </dxf>
    <dxf>
      <fill>
        <patternFill>
          <bgColor rgb="FFFFFF66"/>
        </patternFill>
      </fill>
    </dxf>
    <dxf>
      <fill>
        <patternFill>
          <bgColor theme="3" tint="0.59996337778862885"/>
        </patternFill>
      </fill>
    </dxf>
    <dxf>
      <fill>
        <patternFill>
          <bgColor rgb="FF66FF33"/>
        </patternFill>
      </fill>
    </dxf>
    <dxf>
      <fill>
        <patternFill>
          <bgColor theme="3" tint="0.79998168889431442"/>
        </patternFill>
      </fill>
    </dxf>
    <dxf>
      <fill>
        <patternFill>
          <bgColor theme="3" tint="0.59996337778862885"/>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oneCellAnchor>
    <xdr:from>
      <xdr:col>27</xdr:col>
      <xdr:colOff>1152525</xdr:colOff>
      <xdr:row>14</xdr:row>
      <xdr:rowOff>0</xdr:rowOff>
    </xdr:from>
    <xdr:ext cx="95250" cy="171450"/>
    <xdr:sp macro="" textlink="">
      <xdr:nvSpPr>
        <xdr:cNvPr id="105" name="Text Box 16">
          <a:extLst>
            <a:ext uri="{FF2B5EF4-FFF2-40B4-BE49-F238E27FC236}">
              <a16:creationId xmlns:a16="http://schemas.microsoft.com/office/drawing/2014/main" id="{9BC12923-0568-43B7-B91C-C3295CA04B23}"/>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6" name="Text Box 17">
          <a:extLst>
            <a:ext uri="{FF2B5EF4-FFF2-40B4-BE49-F238E27FC236}">
              <a16:creationId xmlns:a16="http://schemas.microsoft.com/office/drawing/2014/main" id="{F31489BE-A4F8-49DE-9177-88B4DD12E962}"/>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7" name="Text Box 18">
          <a:extLst>
            <a:ext uri="{FF2B5EF4-FFF2-40B4-BE49-F238E27FC236}">
              <a16:creationId xmlns:a16="http://schemas.microsoft.com/office/drawing/2014/main" id="{D732FFAD-B7B1-4C9F-8DF0-A55137CECBCD}"/>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8" name="Text Box 19">
          <a:extLst>
            <a:ext uri="{FF2B5EF4-FFF2-40B4-BE49-F238E27FC236}">
              <a16:creationId xmlns:a16="http://schemas.microsoft.com/office/drawing/2014/main" id="{65190D04-FFFA-47B5-AE3E-4326FFB6CCA0}"/>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09" name="Text Box 15">
          <a:extLst>
            <a:ext uri="{FF2B5EF4-FFF2-40B4-BE49-F238E27FC236}">
              <a16:creationId xmlns:a16="http://schemas.microsoft.com/office/drawing/2014/main" id="{29B40AE1-D7AF-4729-8CED-4BAAAD12F589}"/>
            </a:ext>
          </a:extLst>
        </xdr:cNvPr>
        <xdr:cNvSpPr txBox="1">
          <a:spLocks noChangeArrowheads="1"/>
        </xdr:cNvSpPr>
      </xdr:nvSpPr>
      <xdr:spPr bwMode="auto">
        <a:xfrm>
          <a:off x="3305492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0" name="Text Box 16">
          <a:extLst>
            <a:ext uri="{FF2B5EF4-FFF2-40B4-BE49-F238E27FC236}">
              <a16:creationId xmlns:a16="http://schemas.microsoft.com/office/drawing/2014/main" id="{CA60CD7D-C354-43FF-9D49-FD9F6AAED378}"/>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1" name="Text Box 17">
          <a:extLst>
            <a:ext uri="{FF2B5EF4-FFF2-40B4-BE49-F238E27FC236}">
              <a16:creationId xmlns:a16="http://schemas.microsoft.com/office/drawing/2014/main" id="{7C56EFE9-3087-4D66-9258-1F71982F5FDC}"/>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14</xdr:row>
      <xdr:rowOff>15875</xdr:rowOff>
    </xdr:from>
    <xdr:ext cx="95250" cy="171450"/>
    <xdr:sp macro="" textlink="">
      <xdr:nvSpPr>
        <xdr:cNvPr id="112" name="Text Box 18">
          <a:extLst>
            <a:ext uri="{FF2B5EF4-FFF2-40B4-BE49-F238E27FC236}">
              <a16:creationId xmlns:a16="http://schemas.microsoft.com/office/drawing/2014/main" id="{7080CD1A-81D0-450B-B2F2-45C1A473DA3D}"/>
            </a:ext>
          </a:extLst>
        </xdr:cNvPr>
        <xdr:cNvSpPr txBox="1">
          <a:spLocks noChangeArrowheads="1"/>
        </xdr:cNvSpPr>
      </xdr:nvSpPr>
      <xdr:spPr bwMode="auto">
        <a:xfrm>
          <a:off x="33056512" y="5902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113" name="Text Box 15">
          <a:extLst>
            <a:ext uri="{FF2B5EF4-FFF2-40B4-BE49-F238E27FC236}">
              <a16:creationId xmlns:a16="http://schemas.microsoft.com/office/drawing/2014/main" id="{DF7971B1-4C01-4D58-B48E-D9CF696B08A0}"/>
            </a:ext>
          </a:extLst>
        </xdr:cNvPr>
        <xdr:cNvSpPr txBox="1">
          <a:spLocks noChangeArrowheads="1"/>
        </xdr:cNvSpPr>
      </xdr:nvSpPr>
      <xdr:spPr bwMode="auto">
        <a:xfrm>
          <a:off x="3305492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4" name="Text Box 16">
          <a:extLst>
            <a:ext uri="{FF2B5EF4-FFF2-40B4-BE49-F238E27FC236}">
              <a16:creationId xmlns:a16="http://schemas.microsoft.com/office/drawing/2014/main" id="{AABFB6B1-1C1B-4D8F-BB24-C2AFBD59ABDC}"/>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5" name="Text Box 17">
          <a:extLst>
            <a:ext uri="{FF2B5EF4-FFF2-40B4-BE49-F238E27FC236}">
              <a16:creationId xmlns:a16="http://schemas.microsoft.com/office/drawing/2014/main" id="{16E00111-6A20-4DF2-B4FC-A9AA3949192A}"/>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6" name="Text Box 18">
          <a:extLst>
            <a:ext uri="{FF2B5EF4-FFF2-40B4-BE49-F238E27FC236}">
              <a16:creationId xmlns:a16="http://schemas.microsoft.com/office/drawing/2014/main" id="{F8379D9C-9D42-403A-8D16-C79C6E504C42}"/>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7" name="Text Box 19">
          <a:extLst>
            <a:ext uri="{FF2B5EF4-FFF2-40B4-BE49-F238E27FC236}">
              <a16:creationId xmlns:a16="http://schemas.microsoft.com/office/drawing/2014/main" id="{D923E7EF-3B6D-4DE3-B79D-0C4B1A2103F1}"/>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8" name="Text Box 16">
          <a:extLst>
            <a:ext uri="{FF2B5EF4-FFF2-40B4-BE49-F238E27FC236}">
              <a16:creationId xmlns:a16="http://schemas.microsoft.com/office/drawing/2014/main" id="{7F17BB30-8938-49EA-9E8B-6705258DFEFC}"/>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19" name="Text Box 15">
          <a:extLst>
            <a:ext uri="{FF2B5EF4-FFF2-40B4-BE49-F238E27FC236}">
              <a16:creationId xmlns:a16="http://schemas.microsoft.com/office/drawing/2014/main" id="{464B784E-B197-4A9E-910D-1E9E05AD6482}"/>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20" name="Text Box 15">
          <a:extLst>
            <a:ext uri="{FF2B5EF4-FFF2-40B4-BE49-F238E27FC236}">
              <a16:creationId xmlns:a16="http://schemas.microsoft.com/office/drawing/2014/main" id="{0653ABDD-BB3E-463E-9457-1C595EAE4AD7}"/>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21" name="Text Box 15">
          <a:extLst>
            <a:ext uri="{FF2B5EF4-FFF2-40B4-BE49-F238E27FC236}">
              <a16:creationId xmlns:a16="http://schemas.microsoft.com/office/drawing/2014/main" id="{0FFEC7CC-EB8A-4F86-A82C-D9F66AFE86F1}"/>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22" name="Text Box 15">
          <a:extLst>
            <a:ext uri="{FF2B5EF4-FFF2-40B4-BE49-F238E27FC236}">
              <a16:creationId xmlns:a16="http://schemas.microsoft.com/office/drawing/2014/main" id="{2A1B4C97-C211-41E2-A860-D637ED5E47EC}"/>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3" name="Text Box 16">
          <a:extLst>
            <a:ext uri="{FF2B5EF4-FFF2-40B4-BE49-F238E27FC236}">
              <a16:creationId xmlns:a16="http://schemas.microsoft.com/office/drawing/2014/main" id="{94E6B128-3F31-417A-93BE-1FB4521CA5DE}"/>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4" name="Text Box 17">
          <a:extLst>
            <a:ext uri="{FF2B5EF4-FFF2-40B4-BE49-F238E27FC236}">
              <a16:creationId xmlns:a16="http://schemas.microsoft.com/office/drawing/2014/main" id="{AB38C444-D12C-46F6-BC0C-BCE8006B0E36}"/>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5" name="Text Box 18">
          <a:extLst>
            <a:ext uri="{FF2B5EF4-FFF2-40B4-BE49-F238E27FC236}">
              <a16:creationId xmlns:a16="http://schemas.microsoft.com/office/drawing/2014/main" id="{5D59CE9C-28A4-46A1-9EE0-D4EAB92035D9}"/>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6" name="Text Box 19">
          <a:extLst>
            <a:ext uri="{FF2B5EF4-FFF2-40B4-BE49-F238E27FC236}">
              <a16:creationId xmlns:a16="http://schemas.microsoft.com/office/drawing/2014/main" id="{A998B092-256C-4367-8842-36FF3E5CC9A2}"/>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127" name="Text Box 15">
          <a:extLst>
            <a:ext uri="{FF2B5EF4-FFF2-40B4-BE49-F238E27FC236}">
              <a16:creationId xmlns:a16="http://schemas.microsoft.com/office/drawing/2014/main" id="{D5EE0A59-CCA5-4C72-8CEE-B6EF4D2C859A}"/>
            </a:ext>
          </a:extLst>
        </xdr:cNvPr>
        <xdr:cNvSpPr txBox="1">
          <a:spLocks noChangeArrowheads="1"/>
        </xdr:cNvSpPr>
      </xdr:nvSpPr>
      <xdr:spPr bwMode="auto">
        <a:xfrm>
          <a:off x="3538537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8" name="Text Box 16">
          <a:extLst>
            <a:ext uri="{FF2B5EF4-FFF2-40B4-BE49-F238E27FC236}">
              <a16:creationId xmlns:a16="http://schemas.microsoft.com/office/drawing/2014/main" id="{D35DFE4B-13A6-4781-8F89-81BD10236589}"/>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9" name="Text Box 17">
          <a:extLst>
            <a:ext uri="{FF2B5EF4-FFF2-40B4-BE49-F238E27FC236}">
              <a16:creationId xmlns:a16="http://schemas.microsoft.com/office/drawing/2014/main" id="{6EF1A49D-E7ED-44EC-9D00-5E1EEBA4AC0E}"/>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14</xdr:row>
      <xdr:rowOff>15875</xdr:rowOff>
    </xdr:from>
    <xdr:ext cx="95250" cy="171450"/>
    <xdr:sp macro="" textlink="">
      <xdr:nvSpPr>
        <xdr:cNvPr id="130" name="Text Box 18">
          <a:extLst>
            <a:ext uri="{FF2B5EF4-FFF2-40B4-BE49-F238E27FC236}">
              <a16:creationId xmlns:a16="http://schemas.microsoft.com/office/drawing/2014/main" id="{520DF5CE-174B-4A4A-AB6B-39A28AC1022F}"/>
            </a:ext>
          </a:extLst>
        </xdr:cNvPr>
        <xdr:cNvSpPr txBox="1">
          <a:spLocks noChangeArrowheads="1"/>
        </xdr:cNvSpPr>
      </xdr:nvSpPr>
      <xdr:spPr bwMode="auto">
        <a:xfrm>
          <a:off x="35386962" y="5902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131" name="Text Box 15">
          <a:extLst>
            <a:ext uri="{FF2B5EF4-FFF2-40B4-BE49-F238E27FC236}">
              <a16:creationId xmlns:a16="http://schemas.microsoft.com/office/drawing/2014/main" id="{7D2389B2-18B0-442A-BA67-45AA99D5D930}"/>
            </a:ext>
          </a:extLst>
        </xdr:cNvPr>
        <xdr:cNvSpPr txBox="1">
          <a:spLocks noChangeArrowheads="1"/>
        </xdr:cNvSpPr>
      </xdr:nvSpPr>
      <xdr:spPr bwMode="auto">
        <a:xfrm>
          <a:off x="3538537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2" name="Text Box 15">
          <a:extLst>
            <a:ext uri="{FF2B5EF4-FFF2-40B4-BE49-F238E27FC236}">
              <a16:creationId xmlns:a16="http://schemas.microsoft.com/office/drawing/2014/main" id="{1BB7A621-BC35-4BDA-B6B8-1393DACA02EE}"/>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 name="Text Box 15">
          <a:extLst>
            <a:ext uri="{FF2B5EF4-FFF2-40B4-BE49-F238E27FC236}">
              <a16:creationId xmlns:a16="http://schemas.microsoft.com/office/drawing/2014/main" id="{F93E9E89-5EE2-4637-92EE-9975814B7B01}"/>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34" name="Text Box 15">
          <a:extLst>
            <a:ext uri="{FF2B5EF4-FFF2-40B4-BE49-F238E27FC236}">
              <a16:creationId xmlns:a16="http://schemas.microsoft.com/office/drawing/2014/main" id="{4177517C-986C-4695-AF2F-534E5ED2B4B6}"/>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35" name="Text Box 15">
          <a:extLst>
            <a:ext uri="{FF2B5EF4-FFF2-40B4-BE49-F238E27FC236}">
              <a16:creationId xmlns:a16="http://schemas.microsoft.com/office/drawing/2014/main" id="{FD6C70D8-2240-4EA7-908C-EACE4C4F7BAC}"/>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36" name="Text Box 15">
          <a:extLst>
            <a:ext uri="{FF2B5EF4-FFF2-40B4-BE49-F238E27FC236}">
              <a16:creationId xmlns:a16="http://schemas.microsoft.com/office/drawing/2014/main" id="{9FC487BD-9D9E-41CB-BD09-97939542B360}"/>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37" name="Text Box 15">
          <a:extLst>
            <a:ext uri="{FF2B5EF4-FFF2-40B4-BE49-F238E27FC236}">
              <a16:creationId xmlns:a16="http://schemas.microsoft.com/office/drawing/2014/main" id="{50F84F72-B5AC-4F14-96F1-90192353D5F4}"/>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38" name="Text Box 15">
          <a:extLst>
            <a:ext uri="{FF2B5EF4-FFF2-40B4-BE49-F238E27FC236}">
              <a16:creationId xmlns:a16="http://schemas.microsoft.com/office/drawing/2014/main" id="{62EBD839-D65A-4B33-A301-D498FF271403}"/>
            </a:ext>
          </a:extLst>
        </xdr:cNvPr>
        <xdr:cNvSpPr txBox="1">
          <a:spLocks noChangeArrowheads="1"/>
        </xdr:cNvSpPr>
      </xdr:nvSpPr>
      <xdr:spPr bwMode="auto">
        <a:xfrm>
          <a:off x="3305492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139" name="Text Box 15">
          <a:extLst>
            <a:ext uri="{FF2B5EF4-FFF2-40B4-BE49-F238E27FC236}">
              <a16:creationId xmlns:a16="http://schemas.microsoft.com/office/drawing/2014/main" id="{7471C04E-152C-4718-BB48-2530AC50F904}"/>
            </a:ext>
          </a:extLst>
        </xdr:cNvPr>
        <xdr:cNvSpPr txBox="1">
          <a:spLocks noChangeArrowheads="1"/>
        </xdr:cNvSpPr>
      </xdr:nvSpPr>
      <xdr:spPr bwMode="auto">
        <a:xfrm>
          <a:off x="3305492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40" name="Text Box 15">
          <a:extLst>
            <a:ext uri="{FF2B5EF4-FFF2-40B4-BE49-F238E27FC236}">
              <a16:creationId xmlns:a16="http://schemas.microsoft.com/office/drawing/2014/main" id="{C9DCBE4F-9C0E-44CA-9F8C-D0C77A61DEF5}"/>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41" name="Text Box 15">
          <a:extLst>
            <a:ext uri="{FF2B5EF4-FFF2-40B4-BE49-F238E27FC236}">
              <a16:creationId xmlns:a16="http://schemas.microsoft.com/office/drawing/2014/main" id="{7757D463-5948-4EAB-999B-9DBCC0D08D59}"/>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142" name="Text Box 15">
          <a:extLst>
            <a:ext uri="{FF2B5EF4-FFF2-40B4-BE49-F238E27FC236}">
              <a16:creationId xmlns:a16="http://schemas.microsoft.com/office/drawing/2014/main" id="{E43DEC93-39FD-46AD-A040-77FE65D2372E}"/>
            </a:ext>
          </a:extLst>
        </xdr:cNvPr>
        <xdr:cNvSpPr txBox="1">
          <a:spLocks noChangeArrowheads="1"/>
        </xdr:cNvSpPr>
      </xdr:nvSpPr>
      <xdr:spPr bwMode="auto">
        <a:xfrm>
          <a:off x="3538537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143" name="Text Box 15">
          <a:extLst>
            <a:ext uri="{FF2B5EF4-FFF2-40B4-BE49-F238E27FC236}">
              <a16:creationId xmlns:a16="http://schemas.microsoft.com/office/drawing/2014/main" id="{C6028729-0BBB-498B-A757-89061D63AA2F}"/>
            </a:ext>
          </a:extLst>
        </xdr:cNvPr>
        <xdr:cNvSpPr txBox="1">
          <a:spLocks noChangeArrowheads="1"/>
        </xdr:cNvSpPr>
      </xdr:nvSpPr>
      <xdr:spPr bwMode="auto">
        <a:xfrm>
          <a:off x="3538537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44" name="Text Box 15">
          <a:extLst>
            <a:ext uri="{FF2B5EF4-FFF2-40B4-BE49-F238E27FC236}">
              <a16:creationId xmlns:a16="http://schemas.microsoft.com/office/drawing/2014/main" id="{B75044B0-86B8-4275-ABF6-0FB4CF771C10}"/>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45" name="Text Box 15">
          <a:extLst>
            <a:ext uri="{FF2B5EF4-FFF2-40B4-BE49-F238E27FC236}">
              <a16:creationId xmlns:a16="http://schemas.microsoft.com/office/drawing/2014/main" id="{6FC434E4-4F98-4C87-8361-7A5690DEA58E}"/>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46" name="Text Box 15">
          <a:extLst>
            <a:ext uri="{FF2B5EF4-FFF2-40B4-BE49-F238E27FC236}">
              <a16:creationId xmlns:a16="http://schemas.microsoft.com/office/drawing/2014/main" id="{68E4E089-FD10-4FE3-ADE1-3962E28F8877}"/>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47" name="Text Box 15">
          <a:extLst>
            <a:ext uri="{FF2B5EF4-FFF2-40B4-BE49-F238E27FC236}">
              <a16:creationId xmlns:a16="http://schemas.microsoft.com/office/drawing/2014/main" id="{631F80AD-8970-4304-B13B-083503516656}"/>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48" name="Text Box 15">
          <a:extLst>
            <a:ext uri="{FF2B5EF4-FFF2-40B4-BE49-F238E27FC236}">
              <a16:creationId xmlns:a16="http://schemas.microsoft.com/office/drawing/2014/main" id="{E97A4D26-05A9-4296-9D61-93EBCA38FE05}"/>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49" name="Text Box 15">
          <a:extLst>
            <a:ext uri="{FF2B5EF4-FFF2-40B4-BE49-F238E27FC236}">
              <a16:creationId xmlns:a16="http://schemas.microsoft.com/office/drawing/2014/main" id="{7CFC9737-553D-4C12-988E-5CB36B4380B1}"/>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50" name="Text Box 15">
          <a:extLst>
            <a:ext uri="{FF2B5EF4-FFF2-40B4-BE49-F238E27FC236}">
              <a16:creationId xmlns:a16="http://schemas.microsoft.com/office/drawing/2014/main" id="{42C66AF7-AA8F-4589-A148-A7ABCFAED690}"/>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51" name="Text Box 15">
          <a:extLst>
            <a:ext uri="{FF2B5EF4-FFF2-40B4-BE49-F238E27FC236}">
              <a16:creationId xmlns:a16="http://schemas.microsoft.com/office/drawing/2014/main" id="{2BE54881-FE85-423A-8C9B-919E95ED9619}"/>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2" name="Text Box 16">
          <a:extLst>
            <a:ext uri="{FF2B5EF4-FFF2-40B4-BE49-F238E27FC236}">
              <a16:creationId xmlns:a16="http://schemas.microsoft.com/office/drawing/2014/main" id="{BAB5755B-344A-46FE-B856-D74ACC2C69D3}"/>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3" name="Text Box 17">
          <a:extLst>
            <a:ext uri="{FF2B5EF4-FFF2-40B4-BE49-F238E27FC236}">
              <a16:creationId xmlns:a16="http://schemas.microsoft.com/office/drawing/2014/main" id="{E4989E0F-DC6B-4FD1-ACB3-7952CDB92C82}"/>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4" name="Text Box 18">
          <a:extLst>
            <a:ext uri="{FF2B5EF4-FFF2-40B4-BE49-F238E27FC236}">
              <a16:creationId xmlns:a16="http://schemas.microsoft.com/office/drawing/2014/main" id="{E00031DA-2E90-4146-85DB-BFD21AA83B05}"/>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5" name="Text Box 19">
          <a:extLst>
            <a:ext uri="{FF2B5EF4-FFF2-40B4-BE49-F238E27FC236}">
              <a16:creationId xmlns:a16="http://schemas.microsoft.com/office/drawing/2014/main" id="{3132D472-2B37-4665-999F-0972C9F37D48}"/>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6" name="Text Box 16">
          <a:extLst>
            <a:ext uri="{FF2B5EF4-FFF2-40B4-BE49-F238E27FC236}">
              <a16:creationId xmlns:a16="http://schemas.microsoft.com/office/drawing/2014/main" id="{C6359D1C-F8A5-4310-B7D2-92481B1C9970}"/>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7" name="Text Box 17">
          <a:extLst>
            <a:ext uri="{FF2B5EF4-FFF2-40B4-BE49-F238E27FC236}">
              <a16:creationId xmlns:a16="http://schemas.microsoft.com/office/drawing/2014/main" id="{06209916-CA80-43D4-BCA4-AE3DEE3FB1ED}"/>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13</xdr:row>
      <xdr:rowOff>15875</xdr:rowOff>
    </xdr:from>
    <xdr:ext cx="95250" cy="171450"/>
    <xdr:sp macro="" textlink="">
      <xdr:nvSpPr>
        <xdr:cNvPr id="158" name="Text Box 18">
          <a:extLst>
            <a:ext uri="{FF2B5EF4-FFF2-40B4-BE49-F238E27FC236}">
              <a16:creationId xmlns:a16="http://schemas.microsoft.com/office/drawing/2014/main" id="{0EBB7FF1-021D-4BDF-8EF0-659263D67520}"/>
            </a:ext>
          </a:extLst>
        </xdr:cNvPr>
        <xdr:cNvSpPr txBox="1">
          <a:spLocks noChangeArrowheads="1"/>
        </xdr:cNvSpPr>
      </xdr:nvSpPr>
      <xdr:spPr bwMode="auto">
        <a:xfrm>
          <a:off x="33056512" y="5407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59" name="Text Box 16">
          <a:extLst>
            <a:ext uri="{FF2B5EF4-FFF2-40B4-BE49-F238E27FC236}">
              <a16:creationId xmlns:a16="http://schemas.microsoft.com/office/drawing/2014/main" id="{E8B879EC-CE8A-4B50-8493-81B3F49F88D9}"/>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0" name="Text Box 17">
          <a:extLst>
            <a:ext uri="{FF2B5EF4-FFF2-40B4-BE49-F238E27FC236}">
              <a16:creationId xmlns:a16="http://schemas.microsoft.com/office/drawing/2014/main" id="{C80BBA55-F87C-44E7-9F47-20732309AB93}"/>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1" name="Text Box 18">
          <a:extLst>
            <a:ext uri="{FF2B5EF4-FFF2-40B4-BE49-F238E27FC236}">
              <a16:creationId xmlns:a16="http://schemas.microsoft.com/office/drawing/2014/main" id="{4F8790D2-005C-49A1-88C1-3975110A7E35}"/>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2" name="Text Box 19">
          <a:extLst>
            <a:ext uri="{FF2B5EF4-FFF2-40B4-BE49-F238E27FC236}">
              <a16:creationId xmlns:a16="http://schemas.microsoft.com/office/drawing/2014/main" id="{F36510A5-59CD-497C-B7CE-8B1C16B5BE07}"/>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3" name="Text Box 16">
          <a:extLst>
            <a:ext uri="{FF2B5EF4-FFF2-40B4-BE49-F238E27FC236}">
              <a16:creationId xmlns:a16="http://schemas.microsoft.com/office/drawing/2014/main" id="{DB83B21F-DE71-4ADC-97B6-B21AA61BB226}"/>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64" name="Text Box 15">
          <a:extLst>
            <a:ext uri="{FF2B5EF4-FFF2-40B4-BE49-F238E27FC236}">
              <a16:creationId xmlns:a16="http://schemas.microsoft.com/office/drawing/2014/main" id="{BC47778F-714B-4DA7-BD0C-3C9B96719732}"/>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65" name="Text Box 15">
          <a:extLst>
            <a:ext uri="{FF2B5EF4-FFF2-40B4-BE49-F238E27FC236}">
              <a16:creationId xmlns:a16="http://schemas.microsoft.com/office/drawing/2014/main" id="{9F2CC48B-DBEB-4724-B9D2-BE212F6520FD}"/>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6" name="Text Box 16">
          <a:extLst>
            <a:ext uri="{FF2B5EF4-FFF2-40B4-BE49-F238E27FC236}">
              <a16:creationId xmlns:a16="http://schemas.microsoft.com/office/drawing/2014/main" id="{4945DC03-FB1C-4747-9239-3CF731A35416}"/>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7" name="Text Box 17">
          <a:extLst>
            <a:ext uri="{FF2B5EF4-FFF2-40B4-BE49-F238E27FC236}">
              <a16:creationId xmlns:a16="http://schemas.microsoft.com/office/drawing/2014/main" id="{AC792031-65D1-4DF5-B8B4-A002E9459999}"/>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8" name="Text Box 18">
          <a:extLst>
            <a:ext uri="{FF2B5EF4-FFF2-40B4-BE49-F238E27FC236}">
              <a16:creationId xmlns:a16="http://schemas.microsoft.com/office/drawing/2014/main" id="{830096D8-BEF0-439B-A5F0-E6027D52376E}"/>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9" name="Text Box 19">
          <a:extLst>
            <a:ext uri="{FF2B5EF4-FFF2-40B4-BE49-F238E27FC236}">
              <a16:creationId xmlns:a16="http://schemas.microsoft.com/office/drawing/2014/main" id="{ED1E66D9-DE9A-4046-8BBE-349B695B0DEA}"/>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70" name="Text Box 16">
          <a:extLst>
            <a:ext uri="{FF2B5EF4-FFF2-40B4-BE49-F238E27FC236}">
              <a16:creationId xmlns:a16="http://schemas.microsoft.com/office/drawing/2014/main" id="{9C88916E-CA38-482F-A3AC-321188791ED8}"/>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71" name="Text Box 17">
          <a:extLst>
            <a:ext uri="{FF2B5EF4-FFF2-40B4-BE49-F238E27FC236}">
              <a16:creationId xmlns:a16="http://schemas.microsoft.com/office/drawing/2014/main" id="{A48B11C9-8EF1-4F7C-ABFB-4649B7453554}"/>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13</xdr:row>
      <xdr:rowOff>15875</xdr:rowOff>
    </xdr:from>
    <xdr:ext cx="95250" cy="171450"/>
    <xdr:sp macro="" textlink="">
      <xdr:nvSpPr>
        <xdr:cNvPr id="172" name="Text Box 18">
          <a:extLst>
            <a:ext uri="{FF2B5EF4-FFF2-40B4-BE49-F238E27FC236}">
              <a16:creationId xmlns:a16="http://schemas.microsoft.com/office/drawing/2014/main" id="{932A6146-8EC5-41F4-A73D-D5F55AC3D5D0}"/>
            </a:ext>
          </a:extLst>
        </xdr:cNvPr>
        <xdr:cNvSpPr txBox="1">
          <a:spLocks noChangeArrowheads="1"/>
        </xdr:cNvSpPr>
      </xdr:nvSpPr>
      <xdr:spPr bwMode="auto">
        <a:xfrm>
          <a:off x="35386962" y="5407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73" name="Text Box 15">
          <a:extLst>
            <a:ext uri="{FF2B5EF4-FFF2-40B4-BE49-F238E27FC236}">
              <a16:creationId xmlns:a16="http://schemas.microsoft.com/office/drawing/2014/main" id="{670555F6-4C86-4E80-912E-57A57F4C241D}"/>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74" name="Text Box 15">
          <a:extLst>
            <a:ext uri="{FF2B5EF4-FFF2-40B4-BE49-F238E27FC236}">
              <a16:creationId xmlns:a16="http://schemas.microsoft.com/office/drawing/2014/main" id="{E9291F4E-5220-49B1-A55B-C5AA682F8C17}"/>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75" name="Text Box 15">
          <a:extLst>
            <a:ext uri="{FF2B5EF4-FFF2-40B4-BE49-F238E27FC236}">
              <a16:creationId xmlns:a16="http://schemas.microsoft.com/office/drawing/2014/main" id="{3D1AD486-C518-46D2-8EFE-22BDCA596476}"/>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76" name="Text Box 15">
          <a:extLst>
            <a:ext uri="{FF2B5EF4-FFF2-40B4-BE49-F238E27FC236}">
              <a16:creationId xmlns:a16="http://schemas.microsoft.com/office/drawing/2014/main" id="{8B6E2024-1FF5-4D52-81AA-9616FCE66738}"/>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77" name="Text Box 15">
          <a:extLst>
            <a:ext uri="{FF2B5EF4-FFF2-40B4-BE49-F238E27FC236}">
              <a16:creationId xmlns:a16="http://schemas.microsoft.com/office/drawing/2014/main" id="{BB301584-B9F0-4B02-BE56-9517FA15DDCB}"/>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78" name="Text Box 15">
          <a:extLst>
            <a:ext uri="{FF2B5EF4-FFF2-40B4-BE49-F238E27FC236}">
              <a16:creationId xmlns:a16="http://schemas.microsoft.com/office/drawing/2014/main" id="{A7F207B4-0A24-4277-B5DD-4A74C77389E9}"/>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79" name="Text Box 15">
          <a:extLst>
            <a:ext uri="{FF2B5EF4-FFF2-40B4-BE49-F238E27FC236}">
              <a16:creationId xmlns:a16="http://schemas.microsoft.com/office/drawing/2014/main" id="{497ECCD7-5913-4FFB-BE4A-347F30E8687A}"/>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80" name="Text Box 15">
          <a:extLst>
            <a:ext uri="{FF2B5EF4-FFF2-40B4-BE49-F238E27FC236}">
              <a16:creationId xmlns:a16="http://schemas.microsoft.com/office/drawing/2014/main" id="{CD411C95-F934-4B14-A6DF-A6AA3ACFEECB}"/>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81" name="Text Box 15">
          <a:extLst>
            <a:ext uri="{FF2B5EF4-FFF2-40B4-BE49-F238E27FC236}">
              <a16:creationId xmlns:a16="http://schemas.microsoft.com/office/drawing/2014/main" id="{38B3747C-F557-4F4F-B32B-2F212BDC68B8}"/>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82" name="Text Box 15">
          <a:extLst>
            <a:ext uri="{FF2B5EF4-FFF2-40B4-BE49-F238E27FC236}">
              <a16:creationId xmlns:a16="http://schemas.microsoft.com/office/drawing/2014/main" id="{6DF17B59-6491-48C2-B6CA-B814C57CDB3E}"/>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83" name="Text Box 15">
          <a:extLst>
            <a:ext uri="{FF2B5EF4-FFF2-40B4-BE49-F238E27FC236}">
              <a16:creationId xmlns:a16="http://schemas.microsoft.com/office/drawing/2014/main" id="{9492217F-D52F-44CB-88C6-DD19E27D1E37}"/>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84" name="Text Box 15">
          <a:extLst>
            <a:ext uri="{FF2B5EF4-FFF2-40B4-BE49-F238E27FC236}">
              <a16:creationId xmlns:a16="http://schemas.microsoft.com/office/drawing/2014/main" id="{4FF7F7EB-6F61-4FDD-99EC-1C8A7BC887BD}"/>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85" name="Text Box 15">
          <a:extLst>
            <a:ext uri="{FF2B5EF4-FFF2-40B4-BE49-F238E27FC236}">
              <a16:creationId xmlns:a16="http://schemas.microsoft.com/office/drawing/2014/main" id="{E2384C61-6EE2-40F5-8816-C0573D3D07C2}"/>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86" name="Text Box 15">
          <a:extLst>
            <a:ext uri="{FF2B5EF4-FFF2-40B4-BE49-F238E27FC236}">
              <a16:creationId xmlns:a16="http://schemas.microsoft.com/office/drawing/2014/main" id="{858038FA-C402-48C4-B60B-39810B4A3A79}"/>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 name="Text Box 16">
          <a:extLst>
            <a:ext uri="{FF2B5EF4-FFF2-40B4-BE49-F238E27FC236}">
              <a16:creationId xmlns:a16="http://schemas.microsoft.com/office/drawing/2014/main" id="{74E9B821-5CD6-4CAD-9E7C-1F4F5A78C86F}"/>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8" name="Text Box 17">
          <a:extLst>
            <a:ext uri="{FF2B5EF4-FFF2-40B4-BE49-F238E27FC236}">
              <a16:creationId xmlns:a16="http://schemas.microsoft.com/office/drawing/2014/main" id="{75FE7632-60D3-4CCE-B8BA-DFB5F77A90E2}"/>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 name="Text Box 18">
          <a:extLst>
            <a:ext uri="{FF2B5EF4-FFF2-40B4-BE49-F238E27FC236}">
              <a16:creationId xmlns:a16="http://schemas.microsoft.com/office/drawing/2014/main" id="{44739F20-348F-46F5-A64E-7B067E1CA14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 name="Text Box 19">
          <a:extLst>
            <a:ext uri="{FF2B5EF4-FFF2-40B4-BE49-F238E27FC236}">
              <a16:creationId xmlns:a16="http://schemas.microsoft.com/office/drawing/2014/main" id="{6702510F-CE70-4599-9154-3EBAF279C58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1" name="Text Box 16">
          <a:extLst>
            <a:ext uri="{FF2B5EF4-FFF2-40B4-BE49-F238E27FC236}">
              <a16:creationId xmlns:a16="http://schemas.microsoft.com/office/drawing/2014/main" id="{292C1856-0F57-4D80-ABE4-DD9CA09CA894}"/>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2" name="Text Box 17">
          <a:extLst>
            <a:ext uri="{FF2B5EF4-FFF2-40B4-BE49-F238E27FC236}">
              <a16:creationId xmlns:a16="http://schemas.microsoft.com/office/drawing/2014/main" id="{AD29A821-0B3B-45E5-B62D-3AFB799DA93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15875</xdr:rowOff>
    </xdr:from>
    <xdr:ext cx="95250" cy="171450"/>
    <xdr:sp macro="" textlink="">
      <xdr:nvSpPr>
        <xdr:cNvPr id="193" name="Text Box 18">
          <a:extLst>
            <a:ext uri="{FF2B5EF4-FFF2-40B4-BE49-F238E27FC236}">
              <a16:creationId xmlns:a16="http://schemas.microsoft.com/office/drawing/2014/main" id="{D46284A2-375B-4A3A-BC7C-D39CA1072E0F}"/>
            </a:ext>
          </a:extLst>
        </xdr:cNvPr>
        <xdr:cNvSpPr txBox="1">
          <a:spLocks noChangeArrowheads="1"/>
        </xdr:cNvSpPr>
      </xdr:nvSpPr>
      <xdr:spPr bwMode="auto">
        <a:xfrm>
          <a:off x="33056512" y="4905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4" name="Text Box 16">
          <a:extLst>
            <a:ext uri="{FF2B5EF4-FFF2-40B4-BE49-F238E27FC236}">
              <a16:creationId xmlns:a16="http://schemas.microsoft.com/office/drawing/2014/main" id="{82D4134F-AB90-42D8-866C-658FFD86F087}"/>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5" name="Text Box 17">
          <a:extLst>
            <a:ext uri="{FF2B5EF4-FFF2-40B4-BE49-F238E27FC236}">
              <a16:creationId xmlns:a16="http://schemas.microsoft.com/office/drawing/2014/main" id="{EAEA67EE-42DF-4A40-A31E-49BCBC765560}"/>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6" name="Text Box 18">
          <a:extLst>
            <a:ext uri="{FF2B5EF4-FFF2-40B4-BE49-F238E27FC236}">
              <a16:creationId xmlns:a16="http://schemas.microsoft.com/office/drawing/2014/main" id="{2903C871-A129-4A8A-A652-67011B31219A}"/>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7" name="Text Box 19">
          <a:extLst>
            <a:ext uri="{FF2B5EF4-FFF2-40B4-BE49-F238E27FC236}">
              <a16:creationId xmlns:a16="http://schemas.microsoft.com/office/drawing/2014/main" id="{E1614984-9034-4165-94C3-21F84A18E381}"/>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8" name="Text Box 16">
          <a:extLst>
            <a:ext uri="{FF2B5EF4-FFF2-40B4-BE49-F238E27FC236}">
              <a16:creationId xmlns:a16="http://schemas.microsoft.com/office/drawing/2014/main" id="{5764D308-2424-4E03-B83E-DBA599298ABC}"/>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199" name="Text Box 15">
          <a:extLst>
            <a:ext uri="{FF2B5EF4-FFF2-40B4-BE49-F238E27FC236}">
              <a16:creationId xmlns:a16="http://schemas.microsoft.com/office/drawing/2014/main" id="{2D48DBA5-2694-46F3-86E8-2F0B7E05AE33}"/>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00" name="Text Box 15">
          <a:extLst>
            <a:ext uri="{FF2B5EF4-FFF2-40B4-BE49-F238E27FC236}">
              <a16:creationId xmlns:a16="http://schemas.microsoft.com/office/drawing/2014/main" id="{A01BACE0-CD10-4E16-8123-C18668E232A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1" name="Text Box 16">
          <a:extLst>
            <a:ext uri="{FF2B5EF4-FFF2-40B4-BE49-F238E27FC236}">
              <a16:creationId xmlns:a16="http://schemas.microsoft.com/office/drawing/2014/main" id="{E774CC18-198C-4969-83AA-50F3F8A9F8FB}"/>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2" name="Text Box 17">
          <a:extLst>
            <a:ext uri="{FF2B5EF4-FFF2-40B4-BE49-F238E27FC236}">
              <a16:creationId xmlns:a16="http://schemas.microsoft.com/office/drawing/2014/main" id="{05296E00-1751-4E40-92B9-B858DE4C4DD0}"/>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3" name="Text Box 18">
          <a:extLst>
            <a:ext uri="{FF2B5EF4-FFF2-40B4-BE49-F238E27FC236}">
              <a16:creationId xmlns:a16="http://schemas.microsoft.com/office/drawing/2014/main" id="{3CA3F701-E6D6-46A6-A27A-CDCC4FCEAD25}"/>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4" name="Text Box 19">
          <a:extLst>
            <a:ext uri="{FF2B5EF4-FFF2-40B4-BE49-F238E27FC236}">
              <a16:creationId xmlns:a16="http://schemas.microsoft.com/office/drawing/2014/main" id="{1C99BDE0-DB58-45A2-A577-4A8B7E918118}"/>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5" name="Text Box 16">
          <a:extLst>
            <a:ext uri="{FF2B5EF4-FFF2-40B4-BE49-F238E27FC236}">
              <a16:creationId xmlns:a16="http://schemas.microsoft.com/office/drawing/2014/main" id="{F2B9F702-AC8C-4A47-8334-D4E7C22E0BDE}"/>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6" name="Text Box 17">
          <a:extLst>
            <a:ext uri="{FF2B5EF4-FFF2-40B4-BE49-F238E27FC236}">
              <a16:creationId xmlns:a16="http://schemas.microsoft.com/office/drawing/2014/main" id="{F238F904-E61D-4061-B173-340FB206F02F}"/>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15875</xdr:rowOff>
    </xdr:from>
    <xdr:ext cx="95250" cy="171450"/>
    <xdr:sp macro="" textlink="">
      <xdr:nvSpPr>
        <xdr:cNvPr id="207" name="Text Box 18">
          <a:extLst>
            <a:ext uri="{FF2B5EF4-FFF2-40B4-BE49-F238E27FC236}">
              <a16:creationId xmlns:a16="http://schemas.microsoft.com/office/drawing/2014/main" id="{FB80992E-D943-44CD-BB93-DE91489FB6EA}"/>
            </a:ext>
          </a:extLst>
        </xdr:cNvPr>
        <xdr:cNvSpPr txBox="1">
          <a:spLocks noChangeArrowheads="1"/>
        </xdr:cNvSpPr>
      </xdr:nvSpPr>
      <xdr:spPr bwMode="auto">
        <a:xfrm>
          <a:off x="35386962" y="4905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08" name="Text Box 15">
          <a:extLst>
            <a:ext uri="{FF2B5EF4-FFF2-40B4-BE49-F238E27FC236}">
              <a16:creationId xmlns:a16="http://schemas.microsoft.com/office/drawing/2014/main" id="{906C8605-C9CD-487B-B420-F4CBB114C17C}"/>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09" name="Text Box 15">
          <a:extLst>
            <a:ext uri="{FF2B5EF4-FFF2-40B4-BE49-F238E27FC236}">
              <a16:creationId xmlns:a16="http://schemas.microsoft.com/office/drawing/2014/main" id="{19526247-C535-4631-B095-E159B0BCBFAA}"/>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0" name="Text Box 15">
          <a:extLst>
            <a:ext uri="{FF2B5EF4-FFF2-40B4-BE49-F238E27FC236}">
              <a16:creationId xmlns:a16="http://schemas.microsoft.com/office/drawing/2014/main" id="{AF17DACB-3E59-46A7-A929-79EEC1918A43}"/>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1" name="Text Box 15">
          <a:extLst>
            <a:ext uri="{FF2B5EF4-FFF2-40B4-BE49-F238E27FC236}">
              <a16:creationId xmlns:a16="http://schemas.microsoft.com/office/drawing/2014/main" id="{633E3636-5B28-4F86-8C30-DD00F1BC3B2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12" name="Text Box 15">
          <a:extLst>
            <a:ext uri="{FF2B5EF4-FFF2-40B4-BE49-F238E27FC236}">
              <a16:creationId xmlns:a16="http://schemas.microsoft.com/office/drawing/2014/main" id="{3A1757D8-9A5F-4185-940D-A13F73645BD3}"/>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13" name="Text Box 15">
          <a:extLst>
            <a:ext uri="{FF2B5EF4-FFF2-40B4-BE49-F238E27FC236}">
              <a16:creationId xmlns:a16="http://schemas.microsoft.com/office/drawing/2014/main" id="{0DD0BCC9-AAC4-4DEC-A66B-202A25E22DAC}"/>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4" name="Text Box 15">
          <a:extLst>
            <a:ext uri="{FF2B5EF4-FFF2-40B4-BE49-F238E27FC236}">
              <a16:creationId xmlns:a16="http://schemas.microsoft.com/office/drawing/2014/main" id="{A4CA83C0-EDCF-4F46-B98A-D8A3F33E138C}"/>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5" name="Text Box 15">
          <a:extLst>
            <a:ext uri="{FF2B5EF4-FFF2-40B4-BE49-F238E27FC236}">
              <a16:creationId xmlns:a16="http://schemas.microsoft.com/office/drawing/2014/main" id="{10AA89C1-6641-4307-9BEA-F672600CB83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16" name="Text Box 15">
          <a:extLst>
            <a:ext uri="{FF2B5EF4-FFF2-40B4-BE49-F238E27FC236}">
              <a16:creationId xmlns:a16="http://schemas.microsoft.com/office/drawing/2014/main" id="{9FC06B9F-C708-42C0-9181-83749FE25157}"/>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17" name="Text Box 15">
          <a:extLst>
            <a:ext uri="{FF2B5EF4-FFF2-40B4-BE49-F238E27FC236}">
              <a16:creationId xmlns:a16="http://schemas.microsoft.com/office/drawing/2014/main" id="{2751905A-10B5-4AFD-9ED1-6BA918ECA210}"/>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8" name="Text Box 15">
          <a:extLst>
            <a:ext uri="{FF2B5EF4-FFF2-40B4-BE49-F238E27FC236}">
              <a16:creationId xmlns:a16="http://schemas.microsoft.com/office/drawing/2014/main" id="{00A59198-C280-4F97-BB25-CBA38361512A}"/>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9" name="Text Box 15">
          <a:extLst>
            <a:ext uri="{FF2B5EF4-FFF2-40B4-BE49-F238E27FC236}">
              <a16:creationId xmlns:a16="http://schemas.microsoft.com/office/drawing/2014/main" id="{5CE754FA-5A18-4DF1-90C9-0B2CA8F0BCDE}"/>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20" name="Text Box 15">
          <a:extLst>
            <a:ext uri="{FF2B5EF4-FFF2-40B4-BE49-F238E27FC236}">
              <a16:creationId xmlns:a16="http://schemas.microsoft.com/office/drawing/2014/main" id="{13360280-6E34-4CD1-ADB7-5C58B3385FBD}"/>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21" name="Text Box 15">
          <a:extLst>
            <a:ext uri="{FF2B5EF4-FFF2-40B4-BE49-F238E27FC236}">
              <a16:creationId xmlns:a16="http://schemas.microsoft.com/office/drawing/2014/main" id="{1DB79C37-5F44-4765-B639-F5805AB373BD}"/>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2" name="Text Box 16">
          <a:extLst>
            <a:ext uri="{FF2B5EF4-FFF2-40B4-BE49-F238E27FC236}">
              <a16:creationId xmlns:a16="http://schemas.microsoft.com/office/drawing/2014/main" id="{4336DAA9-D54A-4397-A8CC-5D3C54F32D11}"/>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3" name="Text Box 17">
          <a:extLst>
            <a:ext uri="{FF2B5EF4-FFF2-40B4-BE49-F238E27FC236}">
              <a16:creationId xmlns:a16="http://schemas.microsoft.com/office/drawing/2014/main" id="{6A60B729-2D29-4A42-8602-4B36716E9CF7}"/>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4" name="Text Box 18">
          <a:extLst>
            <a:ext uri="{FF2B5EF4-FFF2-40B4-BE49-F238E27FC236}">
              <a16:creationId xmlns:a16="http://schemas.microsoft.com/office/drawing/2014/main" id="{3B59868B-4050-445A-ABD5-9A99C2FBDF43}"/>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5" name="Text Box 19">
          <a:extLst>
            <a:ext uri="{FF2B5EF4-FFF2-40B4-BE49-F238E27FC236}">
              <a16:creationId xmlns:a16="http://schemas.microsoft.com/office/drawing/2014/main" id="{0B525F68-4ACD-4C44-9977-D6B67782899B}"/>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6" name="Text Box 16">
          <a:extLst>
            <a:ext uri="{FF2B5EF4-FFF2-40B4-BE49-F238E27FC236}">
              <a16:creationId xmlns:a16="http://schemas.microsoft.com/office/drawing/2014/main" id="{6BABADE7-1C49-45B1-A0B9-47E0EE252225}"/>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7" name="Text Box 17">
          <a:extLst>
            <a:ext uri="{FF2B5EF4-FFF2-40B4-BE49-F238E27FC236}">
              <a16:creationId xmlns:a16="http://schemas.microsoft.com/office/drawing/2014/main" id="{8F818E6A-DF8C-44D5-B41E-C6F553849916}"/>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11</xdr:row>
      <xdr:rowOff>15875</xdr:rowOff>
    </xdr:from>
    <xdr:ext cx="95250" cy="171450"/>
    <xdr:sp macro="" textlink="">
      <xdr:nvSpPr>
        <xdr:cNvPr id="228" name="Text Box 18">
          <a:extLst>
            <a:ext uri="{FF2B5EF4-FFF2-40B4-BE49-F238E27FC236}">
              <a16:creationId xmlns:a16="http://schemas.microsoft.com/office/drawing/2014/main" id="{E826679E-E9ED-44E3-B4D7-17A013734859}"/>
            </a:ext>
          </a:extLst>
        </xdr:cNvPr>
        <xdr:cNvSpPr txBox="1">
          <a:spLocks noChangeArrowheads="1"/>
        </xdr:cNvSpPr>
      </xdr:nvSpPr>
      <xdr:spPr bwMode="auto">
        <a:xfrm>
          <a:off x="33056512" y="4403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29" name="Text Box 16">
          <a:extLst>
            <a:ext uri="{FF2B5EF4-FFF2-40B4-BE49-F238E27FC236}">
              <a16:creationId xmlns:a16="http://schemas.microsoft.com/office/drawing/2014/main" id="{6CEE647C-913B-4A66-AC1A-1AB5D7CAFC7C}"/>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0" name="Text Box 17">
          <a:extLst>
            <a:ext uri="{FF2B5EF4-FFF2-40B4-BE49-F238E27FC236}">
              <a16:creationId xmlns:a16="http://schemas.microsoft.com/office/drawing/2014/main" id="{98B789C6-4520-4430-89FC-8CD87054CCC5}"/>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1" name="Text Box 18">
          <a:extLst>
            <a:ext uri="{FF2B5EF4-FFF2-40B4-BE49-F238E27FC236}">
              <a16:creationId xmlns:a16="http://schemas.microsoft.com/office/drawing/2014/main" id="{911704BC-4F9C-4E25-8FDE-D3BEBD9599D4}"/>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2" name="Text Box 19">
          <a:extLst>
            <a:ext uri="{FF2B5EF4-FFF2-40B4-BE49-F238E27FC236}">
              <a16:creationId xmlns:a16="http://schemas.microsoft.com/office/drawing/2014/main" id="{1A69FAA6-797A-4DC5-837B-87557DD40C29}"/>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3" name="Text Box 16">
          <a:extLst>
            <a:ext uri="{FF2B5EF4-FFF2-40B4-BE49-F238E27FC236}">
              <a16:creationId xmlns:a16="http://schemas.microsoft.com/office/drawing/2014/main" id="{868B647B-BACE-462E-9E04-2929BF8D3D3E}"/>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34" name="Text Box 15">
          <a:extLst>
            <a:ext uri="{FF2B5EF4-FFF2-40B4-BE49-F238E27FC236}">
              <a16:creationId xmlns:a16="http://schemas.microsoft.com/office/drawing/2014/main" id="{4B8743DB-8F29-460A-8750-B61358F98569}"/>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5" name="Text Box 16">
          <a:extLst>
            <a:ext uri="{FF2B5EF4-FFF2-40B4-BE49-F238E27FC236}">
              <a16:creationId xmlns:a16="http://schemas.microsoft.com/office/drawing/2014/main" id="{A7963764-E304-4323-A749-D375645509F9}"/>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6" name="Text Box 17">
          <a:extLst>
            <a:ext uri="{FF2B5EF4-FFF2-40B4-BE49-F238E27FC236}">
              <a16:creationId xmlns:a16="http://schemas.microsoft.com/office/drawing/2014/main" id="{7AC02567-6860-4907-B0DC-160C96878271}"/>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7" name="Text Box 18">
          <a:extLst>
            <a:ext uri="{FF2B5EF4-FFF2-40B4-BE49-F238E27FC236}">
              <a16:creationId xmlns:a16="http://schemas.microsoft.com/office/drawing/2014/main" id="{741DE207-898D-4FAF-B98C-F2A65B72E27C}"/>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8" name="Text Box 19">
          <a:extLst>
            <a:ext uri="{FF2B5EF4-FFF2-40B4-BE49-F238E27FC236}">
              <a16:creationId xmlns:a16="http://schemas.microsoft.com/office/drawing/2014/main" id="{C5082BE2-4B7C-462C-A09B-92D41FFFF250}"/>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9" name="Text Box 16">
          <a:extLst>
            <a:ext uri="{FF2B5EF4-FFF2-40B4-BE49-F238E27FC236}">
              <a16:creationId xmlns:a16="http://schemas.microsoft.com/office/drawing/2014/main" id="{CC27EC79-3697-486A-A2C6-97A44C4D3A45}"/>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40" name="Text Box 17">
          <a:extLst>
            <a:ext uri="{FF2B5EF4-FFF2-40B4-BE49-F238E27FC236}">
              <a16:creationId xmlns:a16="http://schemas.microsoft.com/office/drawing/2014/main" id="{AC4AED9A-F462-412D-9D9F-98AA2780090D}"/>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11</xdr:row>
      <xdr:rowOff>15875</xdr:rowOff>
    </xdr:from>
    <xdr:ext cx="95250" cy="171450"/>
    <xdr:sp macro="" textlink="">
      <xdr:nvSpPr>
        <xdr:cNvPr id="241" name="Text Box 18">
          <a:extLst>
            <a:ext uri="{FF2B5EF4-FFF2-40B4-BE49-F238E27FC236}">
              <a16:creationId xmlns:a16="http://schemas.microsoft.com/office/drawing/2014/main" id="{BE47EFE9-F0A5-4FC7-BDED-44EC3F227D53}"/>
            </a:ext>
          </a:extLst>
        </xdr:cNvPr>
        <xdr:cNvSpPr txBox="1">
          <a:spLocks noChangeArrowheads="1"/>
        </xdr:cNvSpPr>
      </xdr:nvSpPr>
      <xdr:spPr bwMode="auto">
        <a:xfrm>
          <a:off x="35386962" y="4403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2" name="Text Box 15">
          <a:extLst>
            <a:ext uri="{FF2B5EF4-FFF2-40B4-BE49-F238E27FC236}">
              <a16:creationId xmlns:a16="http://schemas.microsoft.com/office/drawing/2014/main" id="{0AC7780B-FC25-4E15-873C-105F143ABBE1}"/>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3" name="Text Box 15">
          <a:extLst>
            <a:ext uri="{FF2B5EF4-FFF2-40B4-BE49-F238E27FC236}">
              <a16:creationId xmlns:a16="http://schemas.microsoft.com/office/drawing/2014/main" id="{EF183F0E-B3D4-4932-8E87-96D4077F8060}"/>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4" name="Text Box 15">
          <a:extLst>
            <a:ext uri="{FF2B5EF4-FFF2-40B4-BE49-F238E27FC236}">
              <a16:creationId xmlns:a16="http://schemas.microsoft.com/office/drawing/2014/main" id="{15219672-F9BC-406F-BA5B-C74FC2A26B08}"/>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5" name="Text Box 15">
          <a:extLst>
            <a:ext uri="{FF2B5EF4-FFF2-40B4-BE49-F238E27FC236}">
              <a16:creationId xmlns:a16="http://schemas.microsoft.com/office/drawing/2014/main" id="{B310533D-12E1-4766-8F65-DE2E5492F35A}"/>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6" name="Text Box 15">
          <a:extLst>
            <a:ext uri="{FF2B5EF4-FFF2-40B4-BE49-F238E27FC236}">
              <a16:creationId xmlns:a16="http://schemas.microsoft.com/office/drawing/2014/main" id="{8B111B61-321D-4340-BABA-CA6133A8B98C}"/>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7" name="Text Box 15">
          <a:extLst>
            <a:ext uri="{FF2B5EF4-FFF2-40B4-BE49-F238E27FC236}">
              <a16:creationId xmlns:a16="http://schemas.microsoft.com/office/drawing/2014/main" id="{3E53882A-F21F-4C7C-8FC2-D5745E4B06B7}"/>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8" name="Text Box 15">
          <a:extLst>
            <a:ext uri="{FF2B5EF4-FFF2-40B4-BE49-F238E27FC236}">
              <a16:creationId xmlns:a16="http://schemas.microsoft.com/office/drawing/2014/main" id="{FB5D9269-90FC-4BA6-9C07-678374B9D8F5}"/>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19</xdr:row>
      <xdr:rowOff>544285</xdr:rowOff>
    </xdr:from>
    <xdr:ext cx="95250" cy="171450"/>
    <xdr:sp macro="" textlink="">
      <xdr:nvSpPr>
        <xdr:cNvPr id="249" name="Text Box 16">
          <a:extLst>
            <a:ext uri="{FF2B5EF4-FFF2-40B4-BE49-F238E27FC236}">
              <a16:creationId xmlns:a16="http://schemas.microsoft.com/office/drawing/2014/main" id="{FE62654B-B9DC-4B06-95F1-9BBDEBF78FE3}"/>
            </a:ext>
          </a:extLst>
        </xdr:cNvPr>
        <xdr:cNvSpPr txBox="1">
          <a:spLocks noChangeArrowheads="1"/>
        </xdr:cNvSpPr>
      </xdr:nvSpPr>
      <xdr:spPr bwMode="auto">
        <a:xfrm>
          <a:off x="33062182" y="889453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0" name="Text Box 17">
          <a:extLst>
            <a:ext uri="{FF2B5EF4-FFF2-40B4-BE49-F238E27FC236}">
              <a16:creationId xmlns:a16="http://schemas.microsoft.com/office/drawing/2014/main" id="{A16AB4A9-A471-4FCF-A543-20D2B422CA73}"/>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1" name="Text Box 18">
          <a:extLst>
            <a:ext uri="{FF2B5EF4-FFF2-40B4-BE49-F238E27FC236}">
              <a16:creationId xmlns:a16="http://schemas.microsoft.com/office/drawing/2014/main" id="{7ACBE02A-03FE-4F36-B889-36283C47252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2" name="Text Box 19">
          <a:extLst>
            <a:ext uri="{FF2B5EF4-FFF2-40B4-BE49-F238E27FC236}">
              <a16:creationId xmlns:a16="http://schemas.microsoft.com/office/drawing/2014/main" id="{F50A9FE1-7136-489F-890D-DB4744513F7C}"/>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53" name="Text Box 15">
          <a:extLst>
            <a:ext uri="{FF2B5EF4-FFF2-40B4-BE49-F238E27FC236}">
              <a16:creationId xmlns:a16="http://schemas.microsoft.com/office/drawing/2014/main" id="{9F9642E9-B5E4-4D3A-90DB-5359A4FCBD8E}"/>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4" name="Text Box 16">
          <a:extLst>
            <a:ext uri="{FF2B5EF4-FFF2-40B4-BE49-F238E27FC236}">
              <a16:creationId xmlns:a16="http://schemas.microsoft.com/office/drawing/2014/main" id="{43AF28E5-84CE-4C42-A540-D8ABD1652C5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5" name="Text Box 17">
          <a:extLst>
            <a:ext uri="{FF2B5EF4-FFF2-40B4-BE49-F238E27FC236}">
              <a16:creationId xmlns:a16="http://schemas.microsoft.com/office/drawing/2014/main" id="{BAA2AD7F-802F-4435-A6FD-F9A918A66A8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56" name="Text Box 18">
          <a:extLst>
            <a:ext uri="{FF2B5EF4-FFF2-40B4-BE49-F238E27FC236}">
              <a16:creationId xmlns:a16="http://schemas.microsoft.com/office/drawing/2014/main" id="{474AB829-0737-492D-8EFC-0B769665F5E8}"/>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57" name="Text Box 15">
          <a:extLst>
            <a:ext uri="{FF2B5EF4-FFF2-40B4-BE49-F238E27FC236}">
              <a16:creationId xmlns:a16="http://schemas.microsoft.com/office/drawing/2014/main" id="{2FD25A4C-CA7C-4896-8E9E-B1DE66563821}"/>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8" name="Text Box 16">
          <a:extLst>
            <a:ext uri="{FF2B5EF4-FFF2-40B4-BE49-F238E27FC236}">
              <a16:creationId xmlns:a16="http://schemas.microsoft.com/office/drawing/2014/main" id="{33343193-8D8B-4DC7-9836-4E8CD974881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9" name="Text Box 17">
          <a:extLst>
            <a:ext uri="{FF2B5EF4-FFF2-40B4-BE49-F238E27FC236}">
              <a16:creationId xmlns:a16="http://schemas.microsoft.com/office/drawing/2014/main" id="{9A898B40-4998-4565-963C-77177D7AF5D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0" name="Text Box 18">
          <a:extLst>
            <a:ext uri="{FF2B5EF4-FFF2-40B4-BE49-F238E27FC236}">
              <a16:creationId xmlns:a16="http://schemas.microsoft.com/office/drawing/2014/main" id="{D1B50676-B389-4317-86BE-D4E4BFF9137C}"/>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1" name="Text Box 19">
          <a:extLst>
            <a:ext uri="{FF2B5EF4-FFF2-40B4-BE49-F238E27FC236}">
              <a16:creationId xmlns:a16="http://schemas.microsoft.com/office/drawing/2014/main" id="{AFC83097-E95B-4A69-952C-B7B8CB13E946}"/>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2" name="Text Box 16">
          <a:extLst>
            <a:ext uri="{FF2B5EF4-FFF2-40B4-BE49-F238E27FC236}">
              <a16:creationId xmlns:a16="http://schemas.microsoft.com/office/drawing/2014/main" id="{D829B1AC-7236-4665-9722-10E58B23B60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3" name="Text Box 16">
          <a:extLst>
            <a:ext uri="{FF2B5EF4-FFF2-40B4-BE49-F238E27FC236}">
              <a16:creationId xmlns:a16="http://schemas.microsoft.com/office/drawing/2014/main" id="{9AF1080C-DCF1-4708-8A7D-867D6C6BD080}"/>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4" name="Text Box 17">
          <a:extLst>
            <a:ext uri="{FF2B5EF4-FFF2-40B4-BE49-F238E27FC236}">
              <a16:creationId xmlns:a16="http://schemas.microsoft.com/office/drawing/2014/main" id="{CCA79905-998A-4554-9FA3-09A91AA8482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5" name="Text Box 18">
          <a:extLst>
            <a:ext uri="{FF2B5EF4-FFF2-40B4-BE49-F238E27FC236}">
              <a16:creationId xmlns:a16="http://schemas.microsoft.com/office/drawing/2014/main" id="{B0FE1D15-C3C7-45A8-ADE7-CF51193F189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6" name="Text Box 19">
          <a:extLst>
            <a:ext uri="{FF2B5EF4-FFF2-40B4-BE49-F238E27FC236}">
              <a16:creationId xmlns:a16="http://schemas.microsoft.com/office/drawing/2014/main" id="{3DCE4AAB-502F-4E71-A7AD-354E6E2C1CF4}"/>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67" name="Text Box 15">
          <a:extLst>
            <a:ext uri="{FF2B5EF4-FFF2-40B4-BE49-F238E27FC236}">
              <a16:creationId xmlns:a16="http://schemas.microsoft.com/office/drawing/2014/main" id="{68C1FE48-7A3A-4D26-B5AA-79351F7702D2}"/>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8" name="Text Box 16">
          <a:extLst>
            <a:ext uri="{FF2B5EF4-FFF2-40B4-BE49-F238E27FC236}">
              <a16:creationId xmlns:a16="http://schemas.microsoft.com/office/drawing/2014/main" id="{58219640-D43C-4909-8B7C-1C6C8DC9773F}"/>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9" name="Text Box 17">
          <a:extLst>
            <a:ext uri="{FF2B5EF4-FFF2-40B4-BE49-F238E27FC236}">
              <a16:creationId xmlns:a16="http://schemas.microsoft.com/office/drawing/2014/main" id="{44DFA8E0-6736-422E-BE1F-03CE59E11DB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270" name="Text Box 18">
          <a:extLst>
            <a:ext uri="{FF2B5EF4-FFF2-40B4-BE49-F238E27FC236}">
              <a16:creationId xmlns:a16="http://schemas.microsoft.com/office/drawing/2014/main" id="{D467CA43-D3DC-429B-8EFF-15E437F6B1D6}"/>
            </a:ext>
          </a:extLst>
        </xdr:cNvPr>
        <xdr:cNvSpPr txBox="1">
          <a:spLocks noChangeArrowheads="1"/>
        </xdr:cNvSpPr>
      </xdr:nvSpPr>
      <xdr:spPr bwMode="auto">
        <a:xfrm>
          <a:off x="3305651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71" name="Text Box 15">
          <a:extLst>
            <a:ext uri="{FF2B5EF4-FFF2-40B4-BE49-F238E27FC236}">
              <a16:creationId xmlns:a16="http://schemas.microsoft.com/office/drawing/2014/main" id="{A2EAE2A5-9BC5-41B8-BE62-24FAE4574F57}"/>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272" name="Text Box 15">
          <a:extLst>
            <a:ext uri="{FF2B5EF4-FFF2-40B4-BE49-F238E27FC236}">
              <a16:creationId xmlns:a16="http://schemas.microsoft.com/office/drawing/2014/main" id="{C4C1DB62-B207-48A7-8C3F-D51916269F64}"/>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273" name="Text Box 15">
          <a:extLst>
            <a:ext uri="{FF2B5EF4-FFF2-40B4-BE49-F238E27FC236}">
              <a16:creationId xmlns:a16="http://schemas.microsoft.com/office/drawing/2014/main" id="{AD603D7E-B1EC-45D6-BA28-CF27DF7093B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4" name="Text Box 16">
          <a:extLst>
            <a:ext uri="{FF2B5EF4-FFF2-40B4-BE49-F238E27FC236}">
              <a16:creationId xmlns:a16="http://schemas.microsoft.com/office/drawing/2014/main" id="{177E0371-FCC2-4C90-B3B9-40D77F53828D}"/>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5" name="Text Box 17">
          <a:extLst>
            <a:ext uri="{FF2B5EF4-FFF2-40B4-BE49-F238E27FC236}">
              <a16:creationId xmlns:a16="http://schemas.microsoft.com/office/drawing/2014/main" id="{472FBA02-7EA4-4844-8F47-303B4FA9F50E}"/>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6" name="Text Box 18">
          <a:extLst>
            <a:ext uri="{FF2B5EF4-FFF2-40B4-BE49-F238E27FC236}">
              <a16:creationId xmlns:a16="http://schemas.microsoft.com/office/drawing/2014/main" id="{E3B48F99-946D-4014-9CBD-5D051C09B121}"/>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7" name="Text Box 19">
          <a:extLst>
            <a:ext uri="{FF2B5EF4-FFF2-40B4-BE49-F238E27FC236}">
              <a16:creationId xmlns:a16="http://schemas.microsoft.com/office/drawing/2014/main" id="{4611B2E1-D9C8-43F0-B0F0-2E15344BF90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78" name="Text Box 15">
          <a:extLst>
            <a:ext uri="{FF2B5EF4-FFF2-40B4-BE49-F238E27FC236}">
              <a16:creationId xmlns:a16="http://schemas.microsoft.com/office/drawing/2014/main" id="{5769F482-E503-49B9-8E10-08FAF0E24D42}"/>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9" name="Text Box 16">
          <a:extLst>
            <a:ext uri="{FF2B5EF4-FFF2-40B4-BE49-F238E27FC236}">
              <a16:creationId xmlns:a16="http://schemas.microsoft.com/office/drawing/2014/main" id="{BC566D91-BB7C-40B3-90D6-1288E3A9167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80" name="Text Box 17">
          <a:extLst>
            <a:ext uri="{FF2B5EF4-FFF2-40B4-BE49-F238E27FC236}">
              <a16:creationId xmlns:a16="http://schemas.microsoft.com/office/drawing/2014/main" id="{62ED432D-387E-4743-9EC6-A8567791B88F}"/>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281" name="Text Box 18">
          <a:extLst>
            <a:ext uri="{FF2B5EF4-FFF2-40B4-BE49-F238E27FC236}">
              <a16:creationId xmlns:a16="http://schemas.microsoft.com/office/drawing/2014/main" id="{BEA5148D-EE9A-4886-8D8C-FC76E1B68D66}"/>
            </a:ext>
          </a:extLst>
        </xdr:cNvPr>
        <xdr:cNvSpPr txBox="1">
          <a:spLocks noChangeArrowheads="1"/>
        </xdr:cNvSpPr>
      </xdr:nvSpPr>
      <xdr:spPr bwMode="auto">
        <a:xfrm>
          <a:off x="3305651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82" name="Text Box 15">
          <a:extLst>
            <a:ext uri="{FF2B5EF4-FFF2-40B4-BE49-F238E27FC236}">
              <a16:creationId xmlns:a16="http://schemas.microsoft.com/office/drawing/2014/main" id="{BFB69E99-8FC7-442A-B29D-94CDB14A0C2E}"/>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83" name="Text Box 15">
          <a:extLst>
            <a:ext uri="{FF2B5EF4-FFF2-40B4-BE49-F238E27FC236}">
              <a16:creationId xmlns:a16="http://schemas.microsoft.com/office/drawing/2014/main" id="{805FD7D3-CE6A-4A62-AA08-1B9C0F7C5722}"/>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84" name="Text Box 15">
          <a:extLst>
            <a:ext uri="{FF2B5EF4-FFF2-40B4-BE49-F238E27FC236}">
              <a16:creationId xmlns:a16="http://schemas.microsoft.com/office/drawing/2014/main" id="{BB452FEB-D842-46C4-8104-71981853149C}"/>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5" name="Text Box 16">
          <a:extLst>
            <a:ext uri="{FF2B5EF4-FFF2-40B4-BE49-F238E27FC236}">
              <a16:creationId xmlns:a16="http://schemas.microsoft.com/office/drawing/2014/main" id="{42825A45-8552-4A1D-B9B7-239908C0D8C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6" name="Text Box 17">
          <a:extLst>
            <a:ext uri="{FF2B5EF4-FFF2-40B4-BE49-F238E27FC236}">
              <a16:creationId xmlns:a16="http://schemas.microsoft.com/office/drawing/2014/main" id="{F3D4C00C-148C-4E47-BC78-B8779EDD9ECE}"/>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7" name="Text Box 18">
          <a:extLst>
            <a:ext uri="{FF2B5EF4-FFF2-40B4-BE49-F238E27FC236}">
              <a16:creationId xmlns:a16="http://schemas.microsoft.com/office/drawing/2014/main" id="{C8686E6D-1209-4ABA-B164-438ABAFB09C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8" name="Text Box 19">
          <a:extLst>
            <a:ext uri="{FF2B5EF4-FFF2-40B4-BE49-F238E27FC236}">
              <a16:creationId xmlns:a16="http://schemas.microsoft.com/office/drawing/2014/main" id="{A1109D51-7239-4D82-8172-D665F9FCBD9A}"/>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89" name="Text Box 15">
          <a:extLst>
            <a:ext uri="{FF2B5EF4-FFF2-40B4-BE49-F238E27FC236}">
              <a16:creationId xmlns:a16="http://schemas.microsoft.com/office/drawing/2014/main" id="{3921CBEF-D3B6-4027-BC86-ECFBF1F25140}"/>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90" name="Text Box 16">
          <a:extLst>
            <a:ext uri="{FF2B5EF4-FFF2-40B4-BE49-F238E27FC236}">
              <a16:creationId xmlns:a16="http://schemas.microsoft.com/office/drawing/2014/main" id="{10285CA0-AE40-4F91-BBC6-448D2437078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91" name="Text Box 17">
          <a:extLst>
            <a:ext uri="{FF2B5EF4-FFF2-40B4-BE49-F238E27FC236}">
              <a16:creationId xmlns:a16="http://schemas.microsoft.com/office/drawing/2014/main" id="{915069A2-B959-47F7-8FEB-B3655B66F71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92" name="Text Box 18">
          <a:extLst>
            <a:ext uri="{FF2B5EF4-FFF2-40B4-BE49-F238E27FC236}">
              <a16:creationId xmlns:a16="http://schemas.microsoft.com/office/drawing/2014/main" id="{DC388F37-6EBB-49E3-A54E-0E32A9076F25}"/>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93" name="Text Box 15">
          <a:extLst>
            <a:ext uri="{FF2B5EF4-FFF2-40B4-BE49-F238E27FC236}">
              <a16:creationId xmlns:a16="http://schemas.microsoft.com/office/drawing/2014/main" id="{512ABC04-FCB8-447C-8FA5-F2A8486B86F5}"/>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94" name="Text Box 15">
          <a:extLst>
            <a:ext uri="{FF2B5EF4-FFF2-40B4-BE49-F238E27FC236}">
              <a16:creationId xmlns:a16="http://schemas.microsoft.com/office/drawing/2014/main" id="{8C61D16A-821F-475D-9E36-D9AD1A8F2627}"/>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95" name="Text Box 15">
          <a:extLst>
            <a:ext uri="{FF2B5EF4-FFF2-40B4-BE49-F238E27FC236}">
              <a16:creationId xmlns:a16="http://schemas.microsoft.com/office/drawing/2014/main" id="{021737D0-8FA7-4773-9232-D8CD3AC05704}"/>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96" name="Text Box 15">
          <a:extLst>
            <a:ext uri="{FF2B5EF4-FFF2-40B4-BE49-F238E27FC236}">
              <a16:creationId xmlns:a16="http://schemas.microsoft.com/office/drawing/2014/main" id="{8D750FAA-233C-426E-BEFC-16336C8564D9}"/>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97" name="Text Box 15">
          <a:extLst>
            <a:ext uri="{FF2B5EF4-FFF2-40B4-BE49-F238E27FC236}">
              <a16:creationId xmlns:a16="http://schemas.microsoft.com/office/drawing/2014/main" id="{1343C254-4E7A-4969-9118-70B7A3BA5901}"/>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8" name="Text Box 16">
          <a:extLst>
            <a:ext uri="{FF2B5EF4-FFF2-40B4-BE49-F238E27FC236}">
              <a16:creationId xmlns:a16="http://schemas.microsoft.com/office/drawing/2014/main" id="{CF9B6433-B963-4662-A367-E726A73A878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9" name="Text Box 17">
          <a:extLst>
            <a:ext uri="{FF2B5EF4-FFF2-40B4-BE49-F238E27FC236}">
              <a16:creationId xmlns:a16="http://schemas.microsoft.com/office/drawing/2014/main" id="{0845134B-8C80-4619-8D24-F5F5620C45BC}"/>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0" name="Text Box 18">
          <a:extLst>
            <a:ext uri="{FF2B5EF4-FFF2-40B4-BE49-F238E27FC236}">
              <a16:creationId xmlns:a16="http://schemas.microsoft.com/office/drawing/2014/main" id="{623E12F0-4F18-4970-BD9D-7234E49ED45E}"/>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1" name="Text Box 19">
          <a:extLst>
            <a:ext uri="{FF2B5EF4-FFF2-40B4-BE49-F238E27FC236}">
              <a16:creationId xmlns:a16="http://schemas.microsoft.com/office/drawing/2014/main" id="{60680BEC-611C-4422-8865-BC98FC4EF2B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02" name="Text Box 15">
          <a:extLst>
            <a:ext uri="{FF2B5EF4-FFF2-40B4-BE49-F238E27FC236}">
              <a16:creationId xmlns:a16="http://schemas.microsoft.com/office/drawing/2014/main" id="{ED8A905C-CF6B-4215-95B1-BC11C02BF6F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3" name="Text Box 16">
          <a:extLst>
            <a:ext uri="{FF2B5EF4-FFF2-40B4-BE49-F238E27FC236}">
              <a16:creationId xmlns:a16="http://schemas.microsoft.com/office/drawing/2014/main" id="{22E4EF79-5425-4458-9B8B-6611D2C94F5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4" name="Text Box 17">
          <a:extLst>
            <a:ext uri="{FF2B5EF4-FFF2-40B4-BE49-F238E27FC236}">
              <a16:creationId xmlns:a16="http://schemas.microsoft.com/office/drawing/2014/main" id="{1C01FAB2-3430-4D88-BE3D-DE4FC3F71333}"/>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305" name="Text Box 18">
          <a:extLst>
            <a:ext uri="{FF2B5EF4-FFF2-40B4-BE49-F238E27FC236}">
              <a16:creationId xmlns:a16="http://schemas.microsoft.com/office/drawing/2014/main" id="{B02F4947-3E7E-4081-97FA-0911DB5ADED1}"/>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06" name="Text Box 15">
          <a:extLst>
            <a:ext uri="{FF2B5EF4-FFF2-40B4-BE49-F238E27FC236}">
              <a16:creationId xmlns:a16="http://schemas.microsoft.com/office/drawing/2014/main" id="{83027DAE-CBCB-4B46-B1B6-D8A14FBAF26A}"/>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7" name="Text Box 16">
          <a:extLst>
            <a:ext uri="{FF2B5EF4-FFF2-40B4-BE49-F238E27FC236}">
              <a16:creationId xmlns:a16="http://schemas.microsoft.com/office/drawing/2014/main" id="{60BF749D-EAE4-4840-A9C2-04FDCB643C04}"/>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8" name="Text Box 17">
          <a:extLst>
            <a:ext uri="{FF2B5EF4-FFF2-40B4-BE49-F238E27FC236}">
              <a16:creationId xmlns:a16="http://schemas.microsoft.com/office/drawing/2014/main" id="{ED679F38-18F9-4CBB-A294-4EAB8A047BB9}"/>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9" name="Text Box 18">
          <a:extLst>
            <a:ext uri="{FF2B5EF4-FFF2-40B4-BE49-F238E27FC236}">
              <a16:creationId xmlns:a16="http://schemas.microsoft.com/office/drawing/2014/main" id="{99D4601D-8D5C-42B4-81F7-20DBE63BDC7C}"/>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0" name="Text Box 19">
          <a:extLst>
            <a:ext uri="{FF2B5EF4-FFF2-40B4-BE49-F238E27FC236}">
              <a16:creationId xmlns:a16="http://schemas.microsoft.com/office/drawing/2014/main" id="{AE499453-03BF-4E6C-8EA8-129D8169A5D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11" name="Text Box 15">
          <a:extLst>
            <a:ext uri="{FF2B5EF4-FFF2-40B4-BE49-F238E27FC236}">
              <a16:creationId xmlns:a16="http://schemas.microsoft.com/office/drawing/2014/main" id="{ADFBE54B-47A4-497F-9328-B4206628CB7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2" name="Text Box 16">
          <a:extLst>
            <a:ext uri="{FF2B5EF4-FFF2-40B4-BE49-F238E27FC236}">
              <a16:creationId xmlns:a16="http://schemas.microsoft.com/office/drawing/2014/main" id="{639804D5-3860-4A44-9647-9BE0596AB817}"/>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3" name="Text Box 17">
          <a:extLst>
            <a:ext uri="{FF2B5EF4-FFF2-40B4-BE49-F238E27FC236}">
              <a16:creationId xmlns:a16="http://schemas.microsoft.com/office/drawing/2014/main" id="{DC6211DC-485B-47FA-A426-277813969850}"/>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314" name="Text Box 18">
          <a:extLst>
            <a:ext uri="{FF2B5EF4-FFF2-40B4-BE49-F238E27FC236}">
              <a16:creationId xmlns:a16="http://schemas.microsoft.com/office/drawing/2014/main" id="{3382DF5B-9402-44A4-9563-ABB354FDF26A}"/>
            </a:ext>
          </a:extLst>
        </xdr:cNvPr>
        <xdr:cNvSpPr txBox="1">
          <a:spLocks noChangeArrowheads="1"/>
        </xdr:cNvSpPr>
      </xdr:nvSpPr>
      <xdr:spPr bwMode="auto">
        <a:xfrm>
          <a:off x="3538696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15" name="Text Box 15">
          <a:extLst>
            <a:ext uri="{FF2B5EF4-FFF2-40B4-BE49-F238E27FC236}">
              <a16:creationId xmlns:a16="http://schemas.microsoft.com/office/drawing/2014/main" id="{50CD2D8C-49FB-41DA-84BE-7BEDECFE189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16" name="Text Box 15">
          <a:extLst>
            <a:ext uri="{FF2B5EF4-FFF2-40B4-BE49-F238E27FC236}">
              <a16:creationId xmlns:a16="http://schemas.microsoft.com/office/drawing/2014/main" id="{5110E288-684A-4202-8B7F-0619C04F42CC}"/>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17" name="Text Box 15">
          <a:extLst>
            <a:ext uri="{FF2B5EF4-FFF2-40B4-BE49-F238E27FC236}">
              <a16:creationId xmlns:a16="http://schemas.microsoft.com/office/drawing/2014/main" id="{5D7EE09A-B7D0-4E9B-B6FB-211B54A16E13}"/>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18" name="Text Box 16">
          <a:extLst>
            <a:ext uri="{FF2B5EF4-FFF2-40B4-BE49-F238E27FC236}">
              <a16:creationId xmlns:a16="http://schemas.microsoft.com/office/drawing/2014/main" id="{D3455106-DE47-47C8-B33E-4C8680D0F63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19" name="Text Box 17">
          <a:extLst>
            <a:ext uri="{FF2B5EF4-FFF2-40B4-BE49-F238E27FC236}">
              <a16:creationId xmlns:a16="http://schemas.microsoft.com/office/drawing/2014/main" id="{AA76614A-D32A-4E09-880B-999C0FE0E92B}"/>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0" name="Text Box 18">
          <a:extLst>
            <a:ext uri="{FF2B5EF4-FFF2-40B4-BE49-F238E27FC236}">
              <a16:creationId xmlns:a16="http://schemas.microsoft.com/office/drawing/2014/main" id="{338B7923-E228-4C7E-87B7-80EEE9CFB00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1" name="Text Box 19">
          <a:extLst>
            <a:ext uri="{FF2B5EF4-FFF2-40B4-BE49-F238E27FC236}">
              <a16:creationId xmlns:a16="http://schemas.microsoft.com/office/drawing/2014/main" id="{B6F70305-403F-4251-9601-5F90F61B9826}"/>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22" name="Text Box 15">
          <a:extLst>
            <a:ext uri="{FF2B5EF4-FFF2-40B4-BE49-F238E27FC236}">
              <a16:creationId xmlns:a16="http://schemas.microsoft.com/office/drawing/2014/main" id="{4D8B4723-C01D-4BD3-BC95-96E99672B47A}"/>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3" name="Text Box 16">
          <a:extLst>
            <a:ext uri="{FF2B5EF4-FFF2-40B4-BE49-F238E27FC236}">
              <a16:creationId xmlns:a16="http://schemas.microsoft.com/office/drawing/2014/main" id="{28FC72AB-ED7B-4C6A-A00D-C326D56DE4E3}"/>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4" name="Text Box 17">
          <a:extLst>
            <a:ext uri="{FF2B5EF4-FFF2-40B4-BE49-F238E27FC236}">
              <a16:creationId xmlns:a16="http://schemas.microsoft.com/office/drawing/2014/main" id="{5404119C-03F5-40A5-9E95-942D92FC447E}"/>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18</xdr:row>
      <xdr:rowOff>711200</xdr:rowOff>
    </xdr:from>
    <xdr:ext cx="95250" cy="171450"/>
    <xdr:sp macro="" textlink="">
      <xdr:nvSpPr>
        <xdr:cNvPr id="325" name="Text Box 18">
          <a:extLst>
            <a:ext uri="{FF2B5EF4-FFF2-40B4-BE49-F238E27FC236}">
              <a16:creationId xmlns:a16="http://schemas.microsoft.com/office/drawing/2014/main" id="{AD4D03D3-B3D4-42AE-BB15-5058B69AAD8A}"/>
            </a:ext>
          </a:extLst>
        </xdr:cNvPr>
        <xdr:cNvSpPr txBox="1">
          <a:spLocks noChangeArrowheads="1"/>
        </xdr:cNvSpPr>
      </xdr:nvSpPr>
      <xdr:spPr bwMode="auto">
        <a:xfrm>
          <a:off x="35390137"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26" name="Text Box 15">
          <a:extLst>
            <a:ext uri="{FF2B5EF4-FFF2-40B4-BE49-F238E27FC236}">
              <a16:creationId xmlns:a16="http://schemas.microsoft.com/office/drawing/2014/main" id="{9DBE0664-D58D-4EB0-A868-9BAEDF3DB095}"/>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27" name="Text Box 15">
          <a:extLst>
            <a:ext uri="{FF2B5EF4-FFF2-40B4-BE49-F238E27FC236}">
              <a16:creationId xmlns:a16="http://schemas.microsoft.com/office/drawing/2014/main" id="{2551BA24-7EDE-4602-A6C0-034B9A9623F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28" name="Text Box 15">
          <a:extLst>
            <a:ext uri="{FF2B5EF4-FFF2-40B4-BE49-F238E27FC236}">
              <a16:creationId xmlns:a16="http://schemas.microsoft.com/office/drawing/2014/main" id="{B24FF5B0-C06E-49D2-8B61-92EEDC7B27D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29" name="Text Box 16">
          <a:extLst>
            <a:ext uri="{FF2B5EF4-FFF2-40B4-BE49-F238E27FC236}">
              <a16:creationId xmlns:a16="http://schemas.microsoft.com/office/drawing/2014/main" id="{94824FB2-7EA8-407A-9126-1A913EEDFA83}"/>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0" name="Text Box 17">
          <a:extLst>
            <a:ext uri="{FF2B5EF4-FFF2-40B4-BE49-F238E27FC236}">
              <a16:creationId xmlns:a16="http://schemas.microsoft.com/office/drawing/2014/main" id="{23CABC2C-A828-4031-ACA0-F825095AAA42}"/>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1" name="Text Box 18">
          <a:extLst>
            <a:ext uri="{FF2B5EF4-FFF2-40B4-BE49-F238E27FC236}">
              <a16:creationId xmlns:a16="http://schemas.microsoft.com/office/drawing/2014/main" id="{32B4F667-7044-4AA3-B5E2-0CC0C7CA21EB}"/>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2" name="Text Box 19">
          <a:extLst>
            <a:ext uri="{FF2B5EF4-FFF2-40B4-BE49-F238E27FC236}">
              <a16:creationId xmlns:a16="http://schemas.microsoft.com/office/drawing/2014/main" id="{3A12A443-CCA4-4441-8CF2-44DD77C2F92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33" name="Text Box 15">
          <a:extLst>
            <a:ext uri="{FF2B5EF4-FFF2-40B4-BE49-F238E27FC236}">
              <a16:creationId xmlns:a16="http://schemas.microsoft.com/office/drawing/2014/main" id="{0C71CF6B-6421-4D1B-BAC0-6536B09E0FBF}"/>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4" name="Text Box 16">
          <a:extLst>
            <a:ext uri="{FF2B5EF4-FFF2-40B4-BE49-F238E27FC236}">
              <a16:creationId xmlns:a16="http://schemas.microsoft.com/office/drawing/2014/main" id="{32BFD392-B20F-4987-BECC-25AB90906FE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5" name="Text Box 17">
          <a:extLst>
            <a:ext uri="{FF2B5EF4-FFF2-40B4-BE49-F238E27FC236}">
              <a16:creationId xmlns:a16="http://schemas.microsoft.com/office/drawing/2014/main" id="{CC750CF2-6732-4162-920A-7312B42EE797}"/>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336" name="Text Box 18">
          <a:extLst>
            <a:ext uri="{FF2B5EF4-FFF2-40B4-BE49-F238E27FC236}">
              <a16:creationId xmlns:a16="http://schemas.microsoft.com/office/drawing/2014/main" id="{A29C19E1-7527-4B5E-9A39-0C1543BA7A76}"/>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37" name="Text Box 15">
          <a:extLst>
            <a:ext uri="{FF2B5EF4-FFF2-40B4-BE49-F238E27FC236}">
              <a16:creationId xmlns:a16="http://schemas.microsoft.com/office/drawing/2014/main" id="{F24C8816-CA7B-4A3C-8A67-57BEA19C1D03}"/>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38" name="Text Box 15">
          <a:extLst>
            <a:ext uri="{FF2B5EF4-FFF2-40B4-BE49-F238E27FC236}">
              <a16:creationId xmlns:a16="http://schemas.microsoft.com/office/drawing/2014/main" id="{B0D5B850-760C-49FF-BF9E-3D12DC614B35}"/>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39" name="Text Box 15">
          <a:extLst>
            <a:ext uri="{FF2B5EF4-FFF2-40B4-BE49-F238E27FC236}">
              <a16:creationId xmlns:a16="http://schemas.microsoft.com/office/drawing/2014/main" id="{4D3C49C1-FE61-4D63-9C50-4C7062411732}"/>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40" name="Text Box 15">
          <a:extLst>
            <a:ext uri="{FF2B5EF4-FFF2-40B4-BE49-F238E27FC236}">
              <a16:creationId xmlns:a16="http://schemas.microsoft.com/office/drawing/2014/main" id="{926A3C86-057B-4800-A8DB-EE93BBD77CED}"/>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41" name="Text Box 15">
          <a:extLst>
            <a:ext uri="{FF2B5EF4-FFF2-40B4-BE49-F238E27FC236}">
              <a16:creationId xmlns:a16="http://schemas.microsoft.com/office/drawing/2014/main" id="{56601235-D1F1-49EC-8AD0-A92FC4D5B724}"/>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342" name="Text Box 15">
          <a:extLst>
            <a:ext uri="{FF2B5EF4-FFF2-40B4-BE49-F238E27FC236}">
              <a16:creationId xmlns:a16="http://schemas.microsoft.com/office/drawing/2014/main" id="{5DBF4678-6A81-4020-AB3F-7122DF1D5E5F}"/>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213632"/>
    <xdr:sp macro="" textlink="">
      <xdr:nvSpPr>
        <xdr:cNvPr id="343" name="Text Box 15">
          <a:extLst>
            <a:ext uri="{FF2B5EF4-FFF2-40B4-BE49-F238E27FC236}">
              <a16:creationId xmlns:a16="http://schemas.microsoft.com/office/drawing/2014/main" id="{B0F738DE-7E58-4373-9B78-085A54D922B4}"/>
            </a:ext>
          </a:extLst>
        </xdr:cNvPr>
        <xdr:cNvSpPr txBox="1">
          <a:spLocks noChangeArrowheads="1"/>
        </xdr:cNvSpPr>
      </xdr:nvSpPr>
      <xdr:spPr bwMode="auto">
        <a:xfrm>
          <a:off x="33054925" y="688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344" name="Text Box 15">
          <a:extLst>
            <a:ext uri="{FF2B5EF4-FFF2-40B4-BE49-F238E27FC236}">
              <a16:creationId xmlns:a16="http://schemas.microsoft.com/office/drawing/2014/main" id="{E65F99EF-E782-4E32-8CC9-EA6C9A257AE0}"/>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213632"/>
    <xdr:sp macro="" textlink="">
      <xdr:nvSpPr>
        <xdr:cNvPr id="345" name="Text Box 15">
          <a:extLst>
            <a:ext uri="{FF2B5EF4-FFF2-40B4-BE49-F238E27FC236}">
              <a16:creationId xmlns:a16="http://schemas.microsoft.com/office/drawing/2014/main" id="{C19F988B-0482-4367-BD7F-38C63FE247C2}"/>
            </a:ext>
          </a:extLst>
        </xdr:cNvPr>
        <xdr:cNvSpPr txBox="1">
          <a:spLocks noChangeArrowheads="1"/>
        </xdr:cNvSpPr>
      </xdr:nvSpPr>
      <xdr:spPr bwMode="auto">
        <a:xfrm>
          <a:off x="35385375" y="688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46" name="Text Box 15">
          <a:extLst>
            <a:ext uri="{FF2B5EF4-FFF2-40B4-BE49-F238E27FC236}">
              <a16:creationId xmlns:a16="http://schemas.microsoft.com/office/drawing/2014/main" id="{9BC27C90-8260-475C-98B3-CF033557E7E9}"/>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47" name="Text Box 15">
          <a:extLst>
            <a:ext uri="{FF2B5EF4-FFF2-40B4-BE49-F238E27FC236}">
              <a16:creationId xmlns:a16="http://schemas.microsoft.com/office/drawing/2014/main" id="{A1183CAE-5493-41B8-B64F-B8E98BFEBA2A}"/>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17</xdr:row>
      <xdr:rowOff>219075</xdr:rowOff>
    </xdr:from>
    <xdr:ext cx="95250" cy="442269"/>
    <xdr:sp macro="" textlink="">
      <xdr:nvSpPr>
        <xdr:cNvPr id="348" name="Text Box 15">
          <a:extLst>
            <a:ext uri="{FF2B5EF4-FFF2-40B4-BE49-F238E27FC236}">
              <a16:creationId xmlns:a16="http://schemas.microsoft.com/office/drawing/2014/main" id="{586B8354-033D-42DF-AD87-3DCEDCF3F250}"/>
            </a:ext>
          </a:extLst>
        </xdr:cNvPr>
        <xdr:cNvSpPr txBox="1">
          <a:spLocks noChangeArrowheads="1"/>
        </xdr:cNvSpPr>
      </xdr:nvSpPr>
      <xdr:spPr bwMode="auto">
        <a:xfrm>
          <a:off x="33020000" y="761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17</xdr:row>
      <xdr:rowOff>238125</xdr:rowOff>
    </xdr:from>
    <xdr:ext cx="95250" cy="213632"/>
    <xdr:sp macro="" textlink="">
      <xdr:nvSpPr>
        <xdr:cNvPr id="349" name="Text Box 15">
          <a:extLst>
            <a:ext uri="{FF2B5EF4-FFF2-40B4-BE49-F238E27FC236}">
              <a16:creationId xmlns:a16="http://schemas.microsoft.com/office/drawing/2014/main" id="{E3C9DA0E-AF8F-4A6C-8088-E0097F5D916E}"/>
            </a:ext>
          </a:extLst>
        </xdr:cNvPr>
        <xdr:cNvSpPr txBox="1">
          <a:spLocks noChangeArrowheads="1"/>
        </xdr:cNvSpPr>
      </xdr:nvSpPr>
      <xdr:spPr bwMode="auto">
        <a:xfrm>
          <a:off x="33067625" y="7629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0" name="Text Box 15">
          <a:extLst>
            <a:ext uri="{FF2B5EF4-FFF2-40B4-BE49-F238E27FC236}">
              <a16:creationId xmlns:a16="http://schemas.microsoft.com/office/drawing/2014/main" id="{E3B07291-524C-43FA-B010-1272EED19DBB}"/>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1" name="Text Box 15">
          <a:extLst>
            <a:ext uri="{FF2B5EF4-FFF2-40B4-BE49-F238E27FC236}">
              <a16:creationId xmlns:a16="http://schemas.microsoft.com/office/drawing/2014/main" id="{84FD38A4-8E90-459C-9C36-2A1548122A82}"/>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52" name="Text Box 15">
          <a:extLst>
            <a:ext uri="{FF2B5EF4-FFF2-40B4-BE49-F238E27FC236}">
              <a16:creationId xmlns:a16="http://schemas.microsoft.com/office/drawing/2014/main" id="{27FE8DFC-92BD-4279-9918-6188463B8EAC}"/>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53" name="Text Box 15">
          <a:extLst>
            <a:ext uri="{FF2B5EF4-FFF2-40B4-BE49-F238E27FC236}">
              <a16:creationId xmlns:a16="http://schemas.microsoft.com/office/drawing/2014/main" id="{0EDAE17E-69BE-4E98-8D35-BFCCF18B962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4" name="Text Box 15">
          <a:extLst>
            <a:ext uri="{FF2B5EF4-FFF2-40B4-BE49-F238E27FC236}">
              <a16:creationId xmlns:a16="http://schemas.microsoft.com/office/drawing/2014/main" id="{427EFE59-7A31-42E9-B921-0682FE576D69}"/>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5" name="Text Box 15">
          <a:extLst>
            <a:ext uri="{FF2B5EF4-FFF2-40B4-BE49-F238E27FC236}">
              <a16:creationId xmlns:a16="http://schemas.microsoft.com/office/drawing/2014/main" id="{12203BB6-4713-44DA-83C1-BBB8FD232DEE}"/>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56" name="Text Box 15">
          <a:extLst>
            <a:ext uri="{FF2B5EF4-FFF2-40B4-BE49-F238E27FC236}">
              <a16:creationId xmlns:a16="http://schemas.microsoft.com/office/drawing/2014/main" id="{44B339C6-6F99-4046-90C4-50859DCFC301}"/>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57" name="Text Box 15">
          <a:extLst>
            <a:ext uri="{FF2B5EF4-FFF2-40B4-BE49-F238E27FC236}">
              <a16:creationId xmlns:a16="http://schemas.microsoft.com/office/drawing/2014/main" id="{42A685EC-4594-4801-9B41-084FEFB1A7B5}"/>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8" name="Text Box 15">
          <a:extLst>
            <a:ext uri="{FF2B5EF4-FFF2-40B4-BE49-F238E27FC236}">
              <a16:creationId xmlns:a16="http://schemas.microsoft.com/office/drawing/2014/main" id="{6F0E5EC0-5A8C-4256-AB9A-61C945544794}"/>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9" name="Text Box 15">
          <a:extLst>
            <a:ext uri="{FF2B5EF4-FFF2-40B4-BE49-F238E27FC236}">
              <a16:creationId xmlns:a16="http://schemas.microsoft.com/office/drawing/2014/main" id="{796ACD9D-7DF2-4E30-AF0F-6D4C78A1A801}"/>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60" name="Text Box 15">
          <a:extLst>
            <a:ext uri="{FF2B5EF4-FFF2-40B4-BE49-F238E27FC236}">
              <a16:creationId xmlns:a16="http://schemas.microsoft.com/office/drawing/2014/main" id="{2B0F4775-1358-45DB-8239-3ECE51E7E365}"/>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61" name="Text Box 15">
          <a:extLst>
            <a:ext uri="{FF2B5EF4-FFF2-40B4-BE49-F238E27FC236}">
              <a16:creationId xmlns:a16="http://schemas.microsoft.com/office/drawing/2014/main" id="{C5A507D1-15FA-4CB9-8470-E19AE0B89FCB}"/>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62" name="Text Box 15">
          <a:extLst>
            <a:ext uri="{FF2B5EF4-FFF2-40B4-BE49-F238E27FC236}">
              <a16:creationId xmlns:a16="http://schemas.microsoft.com/office/drawing/2014/main" id="{F972E635-8008-481E-B7AE-F09BF2A67291}"/>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63" name="Text Box 15">
          <a:extLst>
            <a:ext uri="{FF2B5EF4-FFF2-40B4-BE49-F238E27FC236}">
              <a16:creationId xmlns:a16="http://schemas.microsoft.com/office/drawing/2014/main" id="{78E24F95-67B5-47BB-A8CF-920FCA1FED89}"/>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64" name="Text Box 15">
          <a:extLst>
            <a:ext uri="{FF2B5EF4-FFF2-40B4-BE49-F238E27FC236}">
              <a16:creationId xmlns:a16="http://schemas.microsoft.com/office/drawing/2014/main" id="{7411C2D7-4164-41F9-98BA-584E43B13E5F}"/>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65" name="Text Box 15">
          <a:extLst>
            <a:ext uri="{FF2B5EF4-FFF2-40B4-BE49-F238E27FC236}">
              <a16:creationId xmlns:a16="http://schemas.microsoft.com/office/drawing/2014/main" id="{2BE6EAE6-6D2F-4A9F-A60B-49F4591E0A05}"/>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66" name="Text Box 15">
          <a:extLst>
            <a:ext uri="{FF2B5EF4-FFF2-40B4-BE49-F238E27FC236}">
              <a16:creationId xmlns:a16="http://schemas.microsoft.com/office/drawing/2014/main" id="{AC7918CE-E74B-4409-9324-E864117EB7E6}"/>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67" name="Text Box 15">
          <a:extLst>
            <a:ext uri="{FF2B5EF4-FFF2-40B4-BE49-F238E27FC236}">
              <a16:creationId xmlns:a16="http://schemas.microsoft.com/office/drawing/2014/main" id="{204B92BE-A816-4B2F-B04B-0893C5579E6E}"/>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68" name="Text Box 15">
          <a:extLst>
            <a:ext uri="{FF2B5EF4-FFF2-40B4-BE49-F238E27FC236}">
              <a16:creationId xmlns:a16="http://schemas.microsoft.com/office/drawing/2014/main" id="{838EF3A0-911A-4415-AF51-4F04E3C99C57}"/>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69" name="Text Box 15">
          <a:extLst>
            <a:ext uri="{FF2B5EF4-FFF2-40B4-BE49-F238E27FC236}">
              <a16:creationId xmlns:a16="http://schemas.microsoft.com/office/drawing/2014/main" id="{C2377700-D938-4B29-BF57-50E773DAFAAE}"/>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17</xdr:row>
      <xdr:rowOff>504825</xdr:rowOff>
    </xdr:from>
    <xdr:ext cx="95250" cy="442269"/>
    <xdr:sp macro="" textlink="">
      <xdr:nvSpPr>
        <xdr:cNvPr id="370" name="Text Box 15">
          <a:extLst>
            <a:ext uri="{FF2B5EF4-FFF2-40B4-BE49-F238E27FC236}">
              <a16:creationId xmlns:a16="http://schemas.microsoft.com/office/drawing/2014/main" id="{4D9395D2-BCDC-44FF-98E5-CA9814C9BE17}"/>
            </a:ext>
          </a:extLst>
        </xdr:cNvPr>
        <xdr:cNvSpPr txBox="1">
          <a:spLocks noChangeArrowheads="1"/>
        </xdr:cNvSpPr>
      </xdr:nvSpPr>
      <xdr:spPr bwMode="auto">
        <a:xfrm>
          <a:off x="354171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71" name="Text Box 15">
          <a:extLst>
            <a:ext uri="{FF2B5EF4-FFF2-40B4-BE49-F238E27FC236}">
              <a16:creationId xmlns:a16="http://schemas.microsoft.com/office/drawing/2014/main" id="{0D562733-3CE7-424A-A510-B9770CCF6515}"/>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72" name="Text Box 15">
          <a:extLst>
            <a:ext uri="{FF2B5EF4-FFF2-40B4-BE49-F238E27FC236}">
              <a16:creationId xmlns:a16="http://schemas.microsoft.com/office/drawing/2014/main" id="{A79EA3BF-15A1-43ED-A31E-2A6CF393172C}"/>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73" name="Text Box 15">
          <a:extLst>
            <a:ext uri="{FF2B5EF4-FFF2-40B4-BE49-F238E27FC236}">
              <a16:creationId xmlns:a16="http://schemas.microsoft.com/office/drawing/2014/main" id="{620D0697-4AE9-483A-B574-12BA66B31518}"/>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74" name="Text Box 15">
          <a:extLst>
            <a:ext uri="{FF2B5EF4-FFF2-40B4-BE49-F238E27FC236}">
              <a16:creationId xmlns:a16="http://schemas.microsoft.com/office/drawing/2014/main" id="{BC10512F-525F-4C5E-802D-4EF3CDDC25C9}"/>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75" name="Text Box 15">
          <a:extLst>
            <a:ext uri="{FF2B5EF4-FFF2-40B4-BE49-F238E27FC236}">
              <a16:creationId xmlns:a16="http://schemas.microsoft.com/office/drawing/2014/main" id="{48B7D041-A6B1-4DEA-A55A-5280AFF93FF3}"/>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76" name="Text Box 15">
          <a:extLst>
            <a:ext uri="{FF2B5EF4-FFF2-40B4-BE49-F238E27FC236}">
              <a16:creationId xmlns:a16="http://schemas.microsoft.com/office/drawing/2014/main" id="{83089391-A98C-46CD-BF03-BC7209036862}"/>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77" name="Text Box 15">
          <a:extLst>
            <a:ext uri="{FF2B5EF4-FFF2-40B4-BE49-F238E27FC236}">
              <a16:creationId xmlns:a16="http://schemas.microsoft.com/office/drawing/2014/main" id="{76A95C95-5C37-4AF4-A1A3-ECF4C68ECC6F}"/>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78" name="Text Box 15">
          <a:extLst>
            <a:ext uri="{FF2B5EF4-FFF2-40B4-BE49-F238E27FC236}">
              <a16:creationId xmlns:a16="http://schemas.microsoft.com/office/drawing/2014/main" id="{3B6A1FD2-5830-49B2-8B3E-C048230593A5}"/>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79" name="Text Box 15">
          <a:extLst>
            <a:ext uri="{FF2B5EF4-FFF2-40B4-BE49-F238E27FC236}">
              <a16:creationId xmlns:a16="http://schemas.microsoft.com/office/drawing/2014/main" id="{19733B98-5604-40B8-95D2-483DF486B1DC}"/>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80" name="Text Box 15">
          <a:extLst>
            <a:ext uri="{FF2B5EF4-FFF2-40B4-BE49-F238E27FC236}">
              <a16:creationId xmlns:a16="http://schemas.microsoft.com/office/drawing/2014/main" id="{601B9BF8-032A-468C-99BA-B828E2CDE17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81" name="Text Box 15">
          <a:extLst>
            <a:ext uri="{FF2B5EF4-FFF2-40B4-BE49-F238E27FC236}">
              <a16:creationId xmlns:a16="http://schemas.microsoft.com/office/drawing/2014/main" id="{68731F67-7553-4BBC-BCC2-22C1754AE80C}"/>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18</xdr:row>
      <xdr:rowOff>219075</xdr:rowOff>
    </xdr:from>
    <xdr:ext cx="95250" cy="442269"/>
    <xdr:sp macro="" textlink="">
      <xdr:nvSpPr>
        <xdr:cNvPr id="382" name="Text Box 15">
          <a:extLst>
            <a:ext uri="{FF2B5EF4-FFF2-40B4-BE49-F238E27FC236}">
              <a16:creationId xmlns:a16="http://schemas.microsoft.com/office/drawing/2014/main" id="{08D68AA2-694F-40A9-92CB-B4615B0BB0BD}"/>
            </a:ext>
          </a:extLst>
        </xdr:cNvPr>
        <xdr:cNvSpPr txBox="1">
          <a:spLocks noChangeArrowheads="1"/>
        </xdr:cNvSpPr>
      </xdr:nvSpPr>
      <xdr:spPr bwMode="auto">
        <a:xfrm>
          <a:off x="33020000" y="811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19</xdr:row>
      <xdr:rowOff>219075</xdr:rowOff>
    </xdr:from>
    <xdr:ext cx="95250" cy="442269"/>
    <xdr:sp macro="" textlink="">
      <xdr:nvSpPr>
        <xdr:cNvPr id="383" name="Text Box 15">
          <a:extLst>
            <a:ext uri="{FF2B5EF4-FFF2-40B4-BE49-F238E27FC236}">
              <a16:creationId xmlns:a16="http://schemas.microsoft.com/office/drawing/2014/main" id="{54A2D1D1-3692-4588-AF12-B028A26D7C16}"/>
            </a:ext>
          </a:extLst>
        </xdr:cNvPr>
        <xdr:cNvSpPr txBox="1">
          <a:spLocks noChangeArrowheads="1"/>
        </xdr:cNvSpPr>
      </xdr:nvSpPr>
      <xdr:spPr bwMode="auto">
        <a:xfrm>
          <a:off x="33020000" y="8613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4" name="Text Box 16">
          <a:extLst>
            <a:ext uri="{FF2B5EF4-FFF2-40B4-BE49-F238E27FC236}">
              <a16:creationId xmlns:a16="http://schemas.microsoft.com/office/drawing/2014/main" id="{02F3147B-D0B2-48EC-A455-12D422F57185}"/>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5" name="Text Box 17">
          <a:extLst>
            <a:ext uri="{FF2B5EF4-FFF2-40B4-BE49-F238E27FC236}">
              <a16:creationId xmlns:a16="http://schemas.microsoft.com/office/drawing/2014/main" id="{EFBBAACD-C587-4258-887D-7B824535A3E4}"/>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6" name="Text Box 18">
          <a:extLst>
            <a:ext uri="{FF2B5EF4-FFF2-40B4-BE49-F238E27FC236}">
              <a16:creationId xmlns:a16="http://schemas.microsoft.com/office/drawing/2014/main" id="{044D38D7-4147-4D6A-BD3F-684F1CBA5EC6}"/>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7" name="Text Box 19">
          <a:extLst>
            <a:ext uri="{FF2B5EF4-FFF2-40B4-BE49-F238E27FC236}">
              <a16:creationId xmlns:a16="http://schemas.microsoft.com/office/drawing/2014/main" id="{1FBDB5DD-5F94-4FB5-99CB-AF0231EE9A8E}"/>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88" name="Text Box 15">
          <a:extLst>
            <a:ext uri="{FF2B5EF4-FFF2-40B4-BE49-F238E27FC236}">
              <a16:creationId xmlns:a16="http://schemas.microsoft.com/office/drawing/2014/main" id="{6A8E771A-0D6B-4B4B-9019-27FB5C97438E}"/>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9" name="Text Box 16">
          <a:extLst>
            <a:ext uri="{FF2B5EF4-FFF2-40B4-BE49-F238E27FC236}">
              <a16:creationId xmlns:a16="http://schemas.microsoft.com/office/drawing/2014/main" id="{2544B276-7C8B-4EBA-B0EE-82F3CCC1AD6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90" name="Text Box 17">
          <a:extLst>
            <a:ext uri="{FF2B5EF4-FFF2-40B4-BE49-F238E27FC236}">
              <a16:creationId xmlns:a16="http://schemas.microsoft.com/office/drawing/2014/main" id="{54C8E8F3-F465-40F2-BED3-4D993CA452CF}"/>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391" name="Text Box 18">
          <a:extLst>
            <a:ext uri="{FF2B5EF4-FFF2-40B4-BE49-F238E27FC236}">
              <a16:creationId xmlns:a16="http://schemas.microsoft.com/office/drawing/2014/main" id="{81154232-77D0-4CD3-BDFF-E248D4B7EAC3}"/>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92" name="Text Box 15">
          <a:extLst>
            <a:ext uri="{FF2B5EF4-FFF2-40B4-BE49-F238E27FC236}">
              <a16:creationId xmlns:a16="http://schemas.microsoft.com/office/drawing/2014/main" id="{540C93C9-48D9-4967-9C90-95CBD364BAB9}"/>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3" name="Text Box 16">
          <a:extLst>
            <a:ext uri="{FF2B5EF4-FFF2-40B4-BE49-F238E27FC236}">
              <a16:creationId xmlns:a16="http://schemas.microsoft.com/office/drawing/2014/main" id="{CFA9EC6B-E8BC-442A-9882-79AC9A4418E6}"/>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4" name="Text Box 17">
          <a:extLst>
            <a:ext uri="{FF2B5EF4-FFF2-40B4-BE49-F238E27FC236}">
              <a16:creationId xmlns:a16="http://schemas.microsoft.com/office/drawing/2014/main" id="{C5A64844-0175-4975-8757-7D14E5F2F352}"/>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5" name="Text Box 18">
          <a:extLst>
            <a:ext uri="{FF2B5EF4-FFF2-40B4-BE49-F238E27FC236}">
              <a16:creationId xmlns:a16="http://schemas.microsoft.com/office/drawing/2014/main" id="{EFDD6DC6-847A-47FD-9F61-D813E217046B}"/>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6" name="Text Box 19">
          <a:extLst>
            <a:ext uri="{FF2B5EF4-FFF2-40B4-BE49-F238E27FC236}">
              <a16:creationId xmlns:a16="http://schemas.microsoft.com/office/drawing/2014/main" id="{175CE7DA-888A-4A16-A712-7C7B5ADFD58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7" name="Text Box 16">
          <a:extLst>
            <a:ext uri="{FF2B5EF4-FFF2-40B4-BE49-F238E27FC236}">
              <a16:creationId xmlns:a16="http://schemas.microsoft.com/office/drawing/2014/main" id="{1BC5DB5E-435E-487D-95EB-9EC736C9DEF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98" name="Text Box 15">
          <a:extLst>
            <a:ext uri="{FF2B5EF4-FFF2-40B4-BE49-F238E27FC236}">
              <a16:creationId xmlns:a16="http://schemas.microsoft.com/office/drawing/2014/main" id="{D368F67D-67EC-4FD5-90D6-C0F12B65F44D}"/>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99" name="Text Box 15">
          <a:extLst>
            <a:ext uri="{FF2B5EF4-FFF2-40B4-BE49-F238E27FC236}">
              <a16:creationId xmlns:a16="http://schemas.microsoft.com/office/drawing/2014/main" id="{1674071B-0A53-42D0-B6E8-CB14B6DE25E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00" name="Text Box 15">
          <a:extLst>
            <a:ext uri="{FF2B5EF4-FFF2-40B4-BE49-F238E27FC236}">
              <a16:creationId xmlns:a16="http://schemas.microsoft.com/office/drawing/2014/main" id="{28FB4EF1-1FED-40DB-AA0B-D533EC4961CD}"/>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01" name="Text Box 15">
          <a:extLst>
            <a:ext uri="{FF2B5EF4-FFF2-40B4-BE49-F238E27FC236}">
              <a16:creationId xmlns:a16="http://schemas.microsoft.com/office/drawing/2014/main" id="{3DA17C8E-F020-4CCA-9976-3EF7BB95C029}"/>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2" name="Text Box 16">
          <a:extLst>
            <a:ext uri="{FF2B5EF4-FFF2-40B4-BE49-F238E27FC236}">
              <a16:creationId xmlns:a16="http://schemas.microsoft.com/office/drawing/2014/main" id="{1B529C46-B21E-4952-A262-D8175BC8BBD7}"/>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3" name="Text Box 17">
          <a:extLst>
            <a:ext uri="{FF2B5EF4-FFF2-40B4-BE49-F238E27FC236}">
              <a16:creationId xmlns:a16="http://schemas.microsoft.com/office/drawing/2014/main" id="{1E1A08C0-E1DA-4AD9-BB6F-6A8CD2978F0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4" name="Text Box 18">
          <a:extLst>
            <a:ext uri="{FF2B5EF4-FFF2-40B4-BE49-F238E27FC236}">
              <a16:creationId xmlns:a16="http://schemas.microsoft.com/office/drawing/2014/main" id="{C25448FE-53C8-4F47-B081-FFE833DEEAC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5" name="Text Box 19">
          <a:extLst>
            <a:ext uri="{FF2B5EF4-FFF2-40B4-BE49-F238E27FC236}">
              <a16:creationId xmlns:a16="http://schemas.microsoft.com/office/drawing/2014/main" id="{69AF2604-9BB7-455D-80DE-91CA3AEB7C2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406" name="Text Box 15">
          <a:extLst>
            <a:ext uri="{FF2B5EF4-FFF2-40B4-BE49-F238E27FC236}">
              <a16:creationId xmlns:a16="http://schemas.microsoft.com/office/drawing/2014/main" id="{DB7A54FF-B108-487D-AC7C-7897BAFF94EB}"/>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7" name="Text Box 16">
          <a:extLst>
            <a:ext uri="{FF2B5EF4-FFF2-40B4-BE49-F238E27FC236}">
              <a16:creationId xmlns:a16="http://schemas.microsoft.com/office/drawing/2014/main" id="{750752A4-0DC5-4BC6-BA8B-625E9D61D45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8" name="Text Box 17">
          <a:extLst>
            <a:ext uri="{FF2B5EF4-FFF2-40B4-BE49-F238E27FC236}">
              <a16:creationId xmlns:a16="http://schemas.microsoft.com/office/drawing/2014/main" id="{3D404B6D-5254-4FB6-9D7F-C4586AC74ED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409" name="Text Box 18">
          <a:extLst>
            <a:ext uri="{FF2B5EF4-FFF2-40B4-BE49-F238E27FC236}">
              <a16:creationId xmlns:a16="http://schemas.microsoft.com/office/drawing/2014/main" id="{1D3A5A39-F985-4D73-A04E-1AD3FF86110E}"/>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410" name="Text Box 15">
          <a:extLst>
            <a:ext uri="{FF2B5EF4-FFF2-40B4-BE49-F238E27FC236}">
              <a16:creationId xmlns:a16="http://schemas.microsoft.com/office/drawing/2014/main" id="{DE4C486B-7467-478E-8D6B-3CD6C231B809}"/>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11" name="Text Box 15">
          <a:extLst>
            <a:ext uri="{FF2B5EF4-FFF2-40B4-BE49-F238E27FC236}">
              <a16:creationId xmlns:a16="http://schemas.microsoft.com/office/drawing/2014/main" id="{653FB385-96F5-454E-A496-BDCD1D0AB7A8}"/>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12" name="Text Box 15">
          <a:extLst>
            <a:ext uri="{FF2B5EF4-FFF2-40B4-BE49-F238E27FC236}">
              <a16:creationId xmlns:a16="http://schemas.microsoft.com/office/drawing/2014/main" id="{63C95332-D5E8-4080-828E-709A5BE1002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13" name="Text Box 15">
          <a:extLst>
            <a:ext uri="{FF2B5EF4-FFF2-40B4-BE49-F238E27FC236}">
              <a16:creationId xmlns:a16="http://schemas.microsoft.com/office/drawing/2014/main" id="{01AD80C3-0256-4D85-9117-7EAC90D685D2}"/>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14" name="Text Box 15">
          <a:extLst>
            <a:ext uri="{FF2B5EF4-FFF2-40B4-BE49-F238E27FC236}">
              <a16:creationId xmlns:a16="http://schemas.microsoft.com/office/drawing/2014/main" id="{BE83D58E-01E6-452A-996F-7DF4B8E52860}"/>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15" name="Text Box 15">
          <a:extLst>
            <a:ext uri="{FF2B5EF4-FFF2-40B4-BE49-F238E27FC236}">
              <a16:creationId xmlns:a16="http://schemas.microsoft.com/office/drawing/2014/main" id="{3F2BCA0B-7EBC-45E4-AF60-BFB9AFCF08D2}"/>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16" name="Text Box 15">
          <a:extLst>
            <a:ext uri="{FF2B5EF4-FFF2-40B4-BE49-F238E27FC236}">
              <a16:creationId xmlns:a16="http://schemas.microsoft.com/office/drawing/2014/main" id="{332BEB45-33BA-41CD-8A41-2CB213135521}"/>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417" name="Text Box 15">
          <a:extLst>
            <a:ext uri="{FF2B5EF4-FFF2-40B4-BE49-F238E27FC236}">
              <a16:creationId xmlns:a16="http://schemas.microsoft.com/office/drawing/2014/main" id="{2755BD71-BD3A-4A82-8724-BBE5AF1977B3}"/>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418" name="Text Box 15">
          <a:extLst>
            <a:ext uri="{FF2B5EF4-FFF2-40B4-BE49-F238E27FC236}">
              <a16:creationId xmlns:a16="http://schemas.microsoft.com/office/drawing/2014/main" id="{43DA792F-B7E4-4AEA-9657-70493A03E49D}"/>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19" name="Text Box 15">
          <a:extLst>
            <a:ext uri="{FF2B5EF4-FFF2-40B4-BE49-F238E27FC236}">
              <a16:creationId xmlns:a16="http://schemas.microsoft.com/office/drawing/2014/main" id="{23205513-FB9B-4ECE-9AA8-C0824C548540}"/>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20" name="Text Box 15">
          <a:extLst>
            <a:ext uri="{FF2B5EF4-FFF2-40B4-BE49-F238E27FC236}">
              <a16:creationId xmlns:a16="http://schemas.microsoft.com/office/drawing/2014/main" id="{FDE7D2DF-BE12-4CA0-9E6B-D599E510A8FC}"/>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421" name="Text Box 15">
          <a:extLst>
            <a:ext uri="{FF2B5EF4-FFF2-40B4-BE49-F238E27FC236}">
              <a16:creationId xmlns:a16="http://schemas.microsoft.com/office/drawing/2014/main" id="{0CD92382-AA6F-4002-8740-A1639DCE6E1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422" name="Text Box 15">
          <a:extLst>
            <a:ext uri="{FF2B5EF4-FFF2-40B4-BE49-F238E27FC236}">
              <a16:creationId xmlns:a16="http://schemas.microsoft.com/office/drawing/2014/main" id="{8D736591-BC1B-4510-A18F-E05C921031F5}"/>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23" name="Text Box 15">
          <a:extLst>
            <a:ext uri="{FF2B5EF4-FFF2-40B4-BE49-F238E27FC236}">
              <a16:creationId xmlns:a16="http://schemas.microsoft.com/office/drawing/2014/main" id="{2D956E43-E086-48DB-8DF6-065E3EE8B480}"/>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24" name="Text Box 15">
          <a:extLst>
            <a:ext uri="{FF2B5EF4-FFF2-40B4-BE49-F238E27FC236}">
              <a16:creationId xmlns:a16="http://schemas.microsoft.com/office/drawing/2014/main" id="{DA55E631-839D-4334-8DBB-778E7240E35B}"/>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5" name="Text Box 15">
          <a:extLst>
            <a:ext uri="{FF2B5EF4-FFF2-40B4-BE49-F238E27FC236}">
              <a16:creationId xmlns:a16="http://schemas.microsoft.com/office/drawing/2014/main" id="{0E795D4B-838C-4D89-985D-432B3882D590}"/>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26" name="Text Box 15">
          <a:extLst>
            <a:ext uri="{FF2B5EF4-FFF2-40B4-BE49-F238E27FC236}">
              <a16:creationId xmlns:a16="http://schemas.microsoft.com/office/drawing/2014/main" id="{E12622C6-93F8-4DC7-AFAA-D6A36D9C4B6C}"/>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27" name="Text Box 15">
          <a:extLst>
            <a:ext uri="{FF2B5EF4-FFF2-40B4-BE49-F238E27FC236}">
              <a16:creationId xmlns:a16="http://schemas.microsoft.com/office/drawing/2014/main" id="{073FC0B1-88F8-41C6-9633-9CDFC5D77BDC}"/>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28" name="Text Box 15">
          <a:extLst>
            <a:ext uri="{FF2B5EF4-FFF2-40B4-BE49-F238E27FC236}">
              <a16:creationId xmlns:a16="http://schemas.microsoft.com/office/drawing/2014/main" id="{E98CE858-9AF1-42CD-85D0-AD0F86E2F710}"/>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9" name="Text Box 15">
          <a:extLst>
            <a:ext uri="{FF2B5EF4-FFF2-40B4-BE49-F238E27FC236}">
              <a16:creationId xmlns:a16="http://schemas.microsoft.com/office/drawing/2014/main" id="{5DE82425-E2F8-4E4F-882D-543F052EA6D7}"/>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30" name="Text Box 15">
          <a:extLst>
            <a:ext uri="{FF2B5EF4-FFF2-40B4-BE49-F238E27FC236}">
              <a16:creationId xmlns:a16="http://schemas.microsoft.com/office/drawing/2014/main" id="{FD373A6B-5967-49E7-808B-26F0C588AC36}"/>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1" name="Text Box 16">
          <a:extLst>
            <a:ext uri="{FF2B5EF4-FFF2-40B4-BE49-F238E27FC236}">
              <a16:creationId xmlns:a16="http://schemas.microsoft.com/office/drawing/2014/main" id="{ED3C35FD-A49F-40D0-AB70-EB2E4384E1E8}"/>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2" name="Text Box 17">
          <a:extLst>
            <a:ext uri="{FF2B5EF4-FFF2-40B4-BE49-F238E27FC236}">
              <a16:creationId xmlns:a16="http://schemas.microsoft.com/office/drawing/2014/main" id="{0039CDC5-54AA-488C-8B20-8D37C79D014A}"/>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3" name="Text Box 18">
          <a:extLst>
            <a:ext uri="{FF2B5EF4-FFF2-40B4-BE49-F238E27FC236}">
              <a16:creationId xmlns:a16="http://schemas.microsoft.com/office/drawing/2014/main" id="{9BCB65B7-A84C-4A5B-9F3D-777AE4E8723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4" name="Text Box 19">
          <a:extLst>
            <a:ext uri="{FF2B5EF4-FFF2-40B4-BE49-F238E27FC236}">
              <a16:creationId xmlns:a16="http://schemas.microsoft.com/office/drawing/2014/main" id="{33884CF2-C194-4D95-ACB4-1BF7F4169C7B}"/>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5" name="Text Box 16">
          <a:extLst>
            <a:ext uri="{FF2B5EF4-FFF2-40B4-BE49-F238E27FC236}">
              <a16:creationId xmlns:a16="http://schemas.microsoft.com/office/drawing/2014/main" id="{86C9B564-1A77-42F3-BA52-8C336481D0DF}"/>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6" name="Text Box 17">
          <a:extLst>
            <a:ext uri="{FF2B5EF4-FFF2-40B4-BE49-F238E27FC236}">
              <a16:creationId xmlns:a16="http://schemas.microsoft.com/office/drawing/2014/main" id="{6374A63C-6E8C-41E9-BBEE-D026FC11C1D5}"/>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437" name="Text Box 18">
          <a:extLst>
            <a:ext uri="{FF2B5EF4-FFF2-40B4-BE49-F238E27FC236}">
              <a16:creationId xmlns:a16="http://schemas.microsoft.com/office/drawing/2014/main" id="{D821E4BB-AF83-4370-88BC-E91EA074DD16}"/>
            </a:ext>
          </a:extLst>
        </xdr:cNvPr>
        <xdr:cNvSpPr txBox="1">
          <a:spLocks noChangeArrowheads="1"/>
        </xdr:cNvSpPr>
      </xdr:nvSpPr>
      <xdr:spPr bwMode="auto">
        <a:xfrm>
          <a:off x="3305651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8" name="Text Box 16">
          <a:extLst>
            <a:ext uri="{FF2B5EF4-FFF2-40B4-BE49-F238E27FC236}">
              <a16:creationId xmlns:a16="http://schemas.microsoft.com/office/drawing/2014/main" id="{11AEB69C-19E5-41E9-B4F3-AE71D3440CE3}"/>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9" name="Text Box 17">
          <a:extLst>
            <a:ext uri="{FF2B5EF4-FFF2-40B4-BE49-F238E27FC236}">
              <a16:creationId xmlns:a16="http://schemas.microsoft.com/office/drawing/2014/main" id="{DCB652EB-D1B5-4628-A342-195F200779E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0" name="Text Box 18">
          <a:extLst>
            <a:ext uri="{FF2B5EF4-FFF2-40B4-BE49-F238E27FC236}">
              <a16:creationId xmlns:a16="http://schemas.microsoft.com/office/drawing/2014/main" id="{11AC822F-207F-4E9F-9D8E-963C36082109}"/>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1" name="Text Box 19">
          <a:extLst>
            <a:ext uri="{FF2B5EF4-FFF2-40B4-BE49-F238E27FC236}">
              <a16:creationId xmlns:a16="http://schemas.microsoft.com/office/drawing/2014/main" id="{53F93E81-E676-4AFA-BD82-5244FDB17EA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2" name="Text Box 16">
          <a:extLst>
            <a:ext uri="{FF2B5EF4-FFF2-40B4-BE49-F238E27FC236}">
              <a16:creationId xmlns:a16="http://schemas.microsoft.com/office/drawing/2014/main" id="{03B9C702-5E15-4B95-AFEE-A7191D0DD37F}"/>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43" name="Text Box 15">
          <a:extLst>
            <a:ext uri="{FF2B5EF4-FFF2-40B4-BE49-F238E27FC236}">
              <a16:creationId xmlns:a16="http://schemas.microsoft.com/office/drawing/2014/main" id="{6FF4FB2B-7419-4CA3-A9C5-8CEF7473572B}"/>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44" name="Text Box 15">
          <a:extLst>
            <a:ext uri="{FF2B5EF4-FFF2-40B4-BE49-F238E27FC236}">
              <a16:creationId xmlns:a16="http://schemas.microsoft.com/office/drawing/2014/main" id="{EAEDEC05-A82C-4B3B-8FC1-7A878F46A60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5" name="Text Box 16">
          <a:extLst>
            <a:ext uri="{FF2B5EF4-FFF2-40B4-BE49-F238E27FC236}">
              <a16:creationId xmlns:a16="http://schemas.microsoft.com/office/drawing/2014/main" id="{1F507640-83FC-41C4-A975-6003E6CF415C}"/>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6" name="Text Box 17">
          <a:extLst>
            <a:ext uri="{FF2B5EF4-FFF2-40B4-BE49-F238E27FC236}">
              <a16:creationId xmlns:a16="http://schemas.microsoft.com/office/drawing/2014/main" id="{8C8EBDA9-8351-4C05-A74B-182551C7CF1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7" name="Text Box 18">
          <a:extLst>
            <a:ext uri="{FF2B5EF4-FFF2-40B4-BE49-F238E27FC236}">
              <a16:creationId xmlns:a16="http://schemas.microsoft.com/office/drawing/2014/main" id="{F4BCBA93-3583-49CC-86CA-D742E0343AA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8" name="Text Box 19">
          <a:extLst>
            <a:ext uri="{FF2B5EF4-FFF2-40B4-BE49-F238E27FC236}">
              <a16:creationId xmlns:a16="http://schemas.microsoft.com/office/drawing/2014/main" id="{4A8FFDD8-6085-4D27-9957-04474E7A8B84}"/>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9" name="Text Box 16">
          <a:extLst>
            <a:ext uri="{FF2B5EF4-FFF2-40B4-BE49-F238E27FC236}">
              <a16:creationId xmlns:a16="http://schemas.microsoft.com/office/drawing/2014/main" id="{235C7687-C33D-48E0-8D27-03284CA2C41E}"/>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50" name="Text Box 17">
          <a:extLst>
            <a:ext uri="{FF2B5EF4-FFF2-40B4-BE49-F238E27FC236}">
              <a16:creationId xmlns:a16="http://schemas.microsoft.com/office/drawing/2014/main" id="{B0206E31-9501-4D6B-9BC0-AA06A37312C1}"/>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18</xdr:row>
      <xdr:rowOff>15875</xdr:rowOff>
    </xdr:from>
    <xdr:ext cx="95250" cy="171450"/>
    <xdr:sp macro="" textlink="">
      <xdr:nvSpPr>
        <xdr:cNvPr id="451" name="Text Box 18">
          <a:extLst>
            <a:ext uri="{FF2B5EF4-FFF2-40B4-BE49-F238E27FC236}">
              <a16:creationId xmlns:a16="http://schemas.microsoft.com/office/drawing/2014/main" id="{155EDFE9-8145-43EA-9283-CCBD36DB6EF7}"/>
            </a:ext>
          </a:extLst>
        </xdr:cNvPr>
        <xdr:cNvSpPr txBox="1">
          <a:spLocks noChangeArrowheads="1"/>
        </xdr:cNvSpPr>
      </xdr:nvSpPr>
      <xdr:spPr bwMode="auto">
        <a:xfrm>
          <a:off x="3538696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52" name="Text Box 15">
          <a:extLst>
            <a:ext uri="{FF2B5EF4-FFF2-40B4-BE49-F238E27FC236}">
              <a16:creationId xmlns:a16="http://schemas.microsoft.com/office/drawing/2014/main" id="{7D9A0A51-3EB7-4B82-B249-A622FC8BA8A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53" name="Text Box 15">
          <a:extLst>
            <a:ext uri="{FF2B5EF4-FFF2-40B4-BE49-F238E27FC236}">
              <a16:creationId xmlns:a16="http://schemas.microsoft.com/office/drawing/2014/main" id="{E5087745-BE6C-4C95-9879-43B395CD3FE1}"/>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54" name="Text Box 15">
          <a:extLst>
            <a:ext uri="{FF2B5EF4-FFF2-40B4-BE49-F238E27FC236}">
              <a16:creationId xmlns:a16="http://schemas.microsoft.com/office/drawing/2014/main" id="{140171EB-5AEC-4953-9AB4-1236DCD84861}"/>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55" name="Text Box 15">
          <a:extLst>
            <a:ext uri="{FF2B5EF4-FFF2-40B4-BE49-F238E27FC236}">
              <a16:creationId xmlns:a16="http://schemas.microsoft.com/office/drawing/2014/main" id="{F65D9DB0-89F4-434A-BCFC-6686086DB451}"/>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56" name="Text Box 15">
          <a:extLst>
            <a:ext uri="{FF2B5EF4-FFF2-40B4-BE49-F238E27FC236}">
              <a16:creationId xmlns:a16="http://schemas.microsoft.com/office/drawing/2014/main" id="{B9D77B0A-A2C6-448D-90AE-DF93BF7C6714}"/>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57" name="Text Box 15">
          <a:extLst>
            <a:ext uri="{FF2B5EF4-FFF2-40B4-BE49-F238E27FC236}">
              <a16:creationId xmlns:a16="http://schemas.microsoft.com/office/drawing/2014/main" id="{D3FCF619-E620-449D-8020-178C9234CFE4}"/>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58" name="Text Box 15">
          <a:extLst>
            <a:ext uri="{FF2B5EF4-FFF2-40B4-BE49-F238E27FC236}">
              <a16:creationId xmlns:a16="http://schemas.microsoft.com/office/drawing/2014/main" id="{13E0D3C1-DE51-439E-A0AA-DDAAADF41068}"/>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59" name="Text Box 15">
          <a:extLst>
            <a:ext uri="{FF2B5EF4-FFF2-40B4-BE49-F238E27FC236}">
              <a16:creationId xmlns:a16="http://schemas.microsoft.com/office/drawing/2014/main" id="{3FF5AC4D-056B-46A7-B4FE-8BBEA1C94483}"/>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60" name="Text Box 15">
          <a:extLst>
            <a:ext uri="{FF2B5EF4-FFF2-40B4-BE49-F238E27FC236}">
              <a16:creationId xmlns:a16="http://schemas.microsoft.com/office/drawing/2014/main" id="{F565FE54-DF8A-47B5-AF43-6CE9431A39F7}"/>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61" name="Text Box 15">
          <a:extLst>
            <a:ext uri="{FF2B5EF4-FFF2-40B4-BE49-F238E27FC236}">
              <a16:creationId xmlns:a16="http://schemas.microsoft.com/office/drawing/2014/main" id="{BA6D5EEF-E277-4209-8EDB-E0C9D6CE96B9}"/>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62" name="Text Box 15">
          <a:extLst>
            <a:ext uri="{FF2B5EF4-FFF2-40B4-BE49-F238E27FC236}">
              <a16:creationId xmlns:a16="http://schemas.microsoft.com/office/drawing/2014/main" id="{15518CDE-F0DE-44C1-B3C8-93B8EDCFE36A}"/>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63" name="Text Box 15">
          <a:extLst>
            <a:ext uri="{FF2B5EF4-FFF2-40B4-BE49-F238E27FC236}">
              <a16:creationId xmlns:a16="http://schemas.microsoft.com/office/drawing/2014/main" id="{01A8702C-7BD9-41FF-A35F-801F3329B6BF}"/>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64" name="Text Box 15">
          <a:extLst>
            <a:ext uri="{FF2B5EF4-FFF2-40B4-BE49-F238E27FC236}">
              <a16:creationId xmlns:a16="http://schemas.microsoft.com/office/drawing/2014/main" id="{0C7A0961-B09F-441A-AA27-D695D59309CB}"/>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65" name="Text Box 15">
          <a:extLst>
            <a:ext uri="{FF2B5EF4-FFF2-40B4-BE49-F238E27FC236}">
              <a16:creationId xmlns:a16="http://schemas.microsoft.com/office/drawing/2014/main" id="{B8485274-24D8-45A4-BA4F-E5DB58819E9D}"/>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6" name="Text Box 16">
          <a:extLst>
            <a:ext uri="{FF2B5EF4-FFF2-40B4-BE49-F238E27FC236}">
              <a16:creationId xmlns:a16="http://schemas.microsoft.com/office/drawing/2014/main" id="{865F255C-A9DF-402B-A7C4-DCBF6DA472D8}"/>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7" name="Text Box 17">
          <a:extLst>
            <a:ext uri="{FF2B5EF4-FFF2-40B4-BE49-F238E27FC236}">
              <a16:creationId xmlns:a16="http://schemas.microsoft.com/office/drawing/2014/main" id="{D14DEACC-6471-48B8-9DF4-6B401F89C18E}"/>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8" name="Text Box 18">
          <a:extLst>
            <a:ext uri="{FF2B5EF4-FFF2-40B4-BE49-F238E27FC236}">
              <a16:creationId xmlns:a16="http://schemas.microsoft.com/office/drawing/2014/main" id="{2DAA467D-5955-412C-8A46-A790A72E1E73}"/>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9" name="Text Box 19">
          <a:extLst>
            <a:ext uri="{FF2B5EF4-FFF2-40B4-BE49-F238E27FC236}">
              <a16:creationId xmlns:a16="http://schemas.microsoft.com/office/drawing/2014/main" id="{08EFC7BB-8552-4E55-9E21-BE3358167BB0}"/>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70" name="Text Box 16">
          <a:extLst>
            <a:ext uri="{FF2B5EF4-FFF2-40B4-BE49-F238E27FC236}">
              <a16:creationId xmlns:a16="http://schemas.microsoft.com/office/drawing/2014/main" id="{3D56F118-07D7-43B3-8D72-202088DA8FE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71" name="Text Box 17">
          <a:extLst>
            <a:ext uri="{FF2B5EF4-FFF2-40B4-BE49-F238E27FC236}">
              <a16:creationId xmlns:a16="http://schemas.microsoft.com/office/drawing/2014/main" id="{E9185300-FB18-436D-86C6-FA8A7C09F9D1}"/>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472" name="Text Box 18">
          <a:extLst>
            <a:ext uri="{FF2B5EF4-FFF2-40B4-BE49-F238E27FC236}">
              <a16:creationId xmlns:a16="http://schemas.microsoft.com/office/drawing/2014/main" id="{24227444-4BF7-4978-B3CD-A74306C238B9}"/>
            </a:ext>
          </a:extLst>
        </xdr:cNvPr>
        <xdr:cNvSpPr txBox="1">
          <a:spLocks noChangeArrowheads="1"/>
        </xdr:cNvSpPr>
      </xdr:nvSpPr>
      <xdr:spPr bwMode="auto">
        <a:xfrm>
          <a:off x="3305651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3" name="Text Box 16">
          <a:extLst>
            <a:ext uri="{FF2B5EF4-FFF2-40B4-BE49-F238E27FC236}">
              <a16:creationId xmlns:a16="http://schemas.microsoft.com/office/drawing/2014/main" id="{248D16DB-821C-4130-BAB2-7194C510C3B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4" name="Text Box 17">
          <a:extLst>
            <a:ext uri="{FF2B5EF4-FFF2-40B4-BE49-F238E27FC236}">
              <a16:creationId xmlns:a16="http://schemas.microsoft.com/office/drawing/2014/main" id="{C18C6438-6C2D-4573-85B6-D1A0BFBA7195}"/>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5" name="Text Box 18">
          <a:extLst>
            <a:ext uri="{FF2B5EF4-FFF2-40B4-BE49-F238E27FC236}">
              <a16:creationId xmlns:a16="http://schemas.microsoft.com/office/drawing/2014/main" id="{471BDD4C-A40A-4AA1-8FA4-8137811B0BE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6" name="Text Box 19">
          <a:extLst>
            <a:ext uri="{FF2B5EF4-FFF2-40B4-BE49-F238E27FC236}">
              <a16:creationId xmlns:a16="http://schemas.microsoft.com/office/drawing/2014/main" id="{E7758310-F852-41D7-880F-4DF9CE4A1D93}"/>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7" name="Text Box 16">
          <a:extLst>
            <a:ext uri="{FF2B5EF4-FFF2-40B4-BE49-F238E27FC236}">
              <a16:creationId xmlns:a16="http://schemas.microsoft.com/office/drawing/2014/main" id="{4B29A9D9-07E6-4EAF-8193-BFF1A0A2E0C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78" name="Text Box 15">
          <a:extLst>
            <a:ext uri="{FF2B5EF4-FFF2-40B4-BE49-F238E27FC236}">
              <a16:creationId xmlns:a16="http://schemas.microsoft.com/office/drawing/2014/main" id="{C93BF88B-B6E8-4017-9CDD-DB9A0D658B17}"/>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79" name="Text Box 15">
          <a:extLst>
            <a:ext uri="{FF2B5EF4-FFF2-40B4-BE49-F238E27FC236}">
              <a16:creationId xmlns:a16="http://schemas.microsoft.com/office/drawing/2014/main" id="{7F33620E-3F8F-45A3-8958-B2EC2636ABB2}"/>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0" name="Text Box 16">
          <a:extLst>
            <a:ext uri="{FF2B5EF4-FFF2-40B4-BE49-F238E27FC236}">
              <a16:creationId xmlns:a16="http://schemas.microsoft.com/office/drawing/2014/main" id="{5031D7F0-50A0-491A-B15C-DC21C5B50E5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1" name="Text Box 17">
          <a:extLst>
            <a:ext uri="{FF2B5EF4-FFF2-40B4-BE49-F238E27FC236}">
              <a16:creationId xmlns:a16="http://schemas.microsoft.com/office/drawing/2014/main" id="{308C0E6B-FD9F-49E3-8B4F-344EA7E27F44}"/>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2" name="Text Box 18">
          <a:extLst>
            <a:ext uri="{FF2B5EF4-FFF2-40B4-BE49-F238E27FC236}">
              <a16:creationId xmlns:a16="http://schemas.microsoft.com/office/drawing/2014/main" id="{A8AE5567-8682-4146-80CE-FB2EDAB432D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3" name="Text Box 19">
          <a:extLst>
            <a:ext uri="{FF2B5EF4-FFF2-40B4-BE49-F238E27FC236}">
              <a16:creationId xmlns:a16="http://schemas.microsoft.com/office/drawing/2014/main" id="{46D46F7C-D284-4A6A-B1EF-59B62AA68138}"/>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4" name="Text Box 16">
          <a:extLst>
            <a:ext uri="{FF2B5EF4-FFF2-40B4-BE49-F238E27FC236}">
              <a16:creationId xmlns:a16="http://schemas.microsoft.com/office/drawing/2014/main" id="{B641DB52-AC6C-4613-AE16-55FC73F2B760}"/>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5" name="Text Box 17">
          <a:extLst>
            <a:ext uri="{FF2B5EF4-FFF2-40B4-BE49-F238E27FC236}">
              <a16:creationId xmlns:a16="http://schemas.microsoft.com/office/drawing/2014/main" id="{FDF383EB-85E7-43B7-BB7A-51C5354D695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486" name="Text Box 18">
          <a:extLst>
            <a:ext uri="{FF2B5EF4-FFF2-40B4-BE49-F238E27FC236}">
              <a16:creationId xmlns:a16="http://schemas.microsoft.com/office/drawing/2014/main" id="{6B20C356-0ECD-4844-81DE-81238498F693}"/>
            </a:ext>
          </a:extLst>
        </xdr:cNvPr>
        <xdr:cNvSpPr txBox="1">
          <a:spLocks noChangeArrowheads="1"/>
        </xdr:cNvSpPr>
      </xdr:nvSpPr>
      <xdr:spPr bwMode="auto">
        <a:xfrm>
          <a:off x="3538696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87" name="Text Box 15">
          <a:extLst>
            <a:ext uri="{FF2B5EF4-FFF2-40B4-BE49-F238E27FC236}">
              <a16:creationId xmlns:a16="http://schemas.microsoft.com/office/drawing/2014/main" id="{92E728F0-C28F-4433-9898-2C920281FE6C}"/>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88" name="Text Box 15">
          <a:extLst>
            <a:ext uri="{FF2B5EF4-FFF2-40B4-BE49-F238E27FC236}">
              <a16:creationId xmlns:a16="http://schemas.microsoft.com/office/drawing/2014/main" id="{8D70F393-2905-4087-ADBD-9D45E4868AE9}"/>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89" name="Text Box 15">
          <a:extLst>
            <a:ext uri="{FF2B5EF4-FFF2-40B4-BE49-F238E27FC236}">
              <a16:creationId xmlns:a16="http://schemas.microsoft.com/office/drawing/2014/main" id="{B28E216F-A919-43AF-987F-CF9669852F23}"/>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0" name="Text Box 15">
          <a:extLst>
            <a:ext uri="{FF2B5EF4-FFF2-40B4-BE49-F238E27FC236}">
              <a16:creationId xmlns:a16="http://schemas.microsoft.com/office/drawing/2014/main" id="{CA8F7DFD-CCC7-4DCC-A6C1-7DD1B7BBDF5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1" name="Text Box 15">
          <a:extLst>
            <a:ext uri="{FF2B5EF4-FFF2-40B4-BE49-F238E27FC236}">
              <a16:creationId xmlns:a16="http://schemas.microsoft.com/office/drawing/2014/main" id="{C78B6239-CE56-47CE-9B42-EF4327636DB3}"/>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92" name="Text Box 15">
          <a:extLst>
            <a:ext uri="{FF2B5EF4-FFF2-40B4-BE49-F238E27FC236}">
              <a16:creationId xmlns:a16="http://schemas.microsoft.com/office/drawing/2014/main" id="{B246DF22-2AD5-429C-B43F-7685A74190AC}"/>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93" name="Text Box 15">
          <a:extLst>
            <a:ext uri="{FF2B5EF4-FFF2-40B4-BE49-F238E27FC236}">
              <a16:creationId xmlns:a16="http://schemas.microsoft.com/office/drawing/2014/main" id="{C3617579-F57B-47E6-92B9-DB9F69FD5C8F}"/>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4" name="Text Box 15">
          <a:extLst>
            <a:ext uri="{FF2B5EF4-FFF2-40B4-BE49-F238E27FC236}">
              <a16:creationId xmlns:a16="http://schemas.microsoft.com/office/drawing/2014/main" id="{12EAE775-1CE6-43A9-996C-6C5BC3A34931}"/>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5" name="Text Box 15">
          <a:extLst>
            <a:ext uri="{FF2B5EF4-FFF2-40B4-BE49-F238E27FC236}">
              <a16:creationId xmlns:a16="http://schemas.microsoft.com/office/drawing/2014/main" id="{FECB2838-BEF4-439A-9D55-7A5D86ECA909}"/>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96" name="Text Box 15">
          <a:extLst>
            <a:ext uri="{FF2B5EF4-FFF2-40B4-BE49-F238E27FC236}">
              <a16:creationId xmlns:a16="http://schemas.microsoft.com/office/drawing/2014/main" id="{2CC16DED-7F5A-41FD-BCF7-6BF5CA2ABE12}"/>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97" name="Text Box 15">
          <a:extLst>
            <a:ext uri="{FF2B5EF4-FFF2-40B4-BE49-F238E27FC236}">
              <a16:creationId xmlns:a16="http://schemas.microsoft.com/office/drawing/2014/main" id="{50FB12C5-2575-42E9-9DBA-140EB425C60A}"/>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8" name="Text Box 15">
          <a:extLst>
            <a:ext uri="{FF2B5EF4-FFF2-40B4-BE49-F238E27FC236}">
              <a16:creationId xmlns:a16="http://schemas.microsoft.com/office/drawing/2014/main" id="{0385056E-29A6-43C0-9835-F57647A7B02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9" name="Text Box 15">
          <a:extLst>
            <a:ext uri="{FF2B5EF4-FFF2-40B4-BE49-F238E27FC236}">
              <a16:creationId xmlns:a16="http://schemas.microsoft.com/office/drawing/2014/main" id="{45CDE912-AB60-48D4-A0C7-31D544E846A3}"/>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500" name="Text Box 15">
          <a:extLst>
            <a:ext uri="{FF2B5EF4-FFF2-40B4-BE49-F238E27FC236}">
              <a16:creationId xmlns:a16="http://schemas.microsoft.com/office/drawing/2014/main" id="{0A63777C-F3B4-43C3-826A-64650AE2202E}"/>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1" name="Text Box 16">
          <a:extLst>
            <a:ext uri="{FF2B5EF4-FFF2-40B4-BE49-F238E27FC236}">
              <a16:creationId xmlns:a16="http://schemas.microsoft.com/office/drawing/2014/main" id="{474CA3D9-C079-4195-AAD0-B5D16236FEAA}"/>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2" name="Text Box 17">
          <a:extLst>
            <a:ext uri="{FF2B5EF4-FFF2-40B4-BE49-F238E27FC236}">
              <a16:creationId xmlns:a16="http://schemas.microsoft.com/office/drawing/2014/main" id="{A32DECC6-B35A-4DFB-8E5C-2386A335A5F0}"/>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3" name="Text Box 18">
          <a:extLst>
            <a:ext uri="{FF2B5EF4-FFF2-40B4-BE49-F238E27FC236}">
              <a16:creationId xmlns:a16="http://schemas.microsoft.com/office/drawing/2014/main" id="{80C8C418-88BA-47E7-AEC5-550E0DDF064C}"/>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4" name="Text Box 19">
          <a:extLst>
            <a:ext uri="{FF2B5EF4-FFF2-40B4-BE49-F238E27FC236}">
              <a16:creationId xmlns:a16="http://schemas.microsoft.com/office/drawing/2014/main" id="{04D272D4-9D02-4F40-9D75-159AAA482726}"/>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5" name="Text Box 16">
          <a:extLst>
            <a:ext uri="{FF2B5EF4-FFF2-40B4-BE49-F238E27FC236}">
              <a16:creationId xmlns:a16="http://schemas.microsoft.com/office/drawing/2014/main" id="{F786E798-C59B-4071-ACF1-751A446DD807}"/>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6" name="Text Box 17">
          <a:extLst>
            <a:ext uri="{FF2B5EF4-FFF2-40B4-BE49-F238E27FC236}">
              <a16:creationId xmlns:a16="http://schemas.microsoft.com/office/drawing/2014/main" id="{FE945C8E-FE62-450F-AE87-203B9B437073}"/>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16</xdr:row>
      <xdr:rowOff>15875</xdr:rowOff>
    </xdr:from>
    <xdr:ext cx="95250" cy="171450"/>
    <xdr:sp macro="" textlink="">
      <xdr:nvSpPr>
        <xdr:cNvPr id="507" name="Text Box 18">
          <a:extLst>
            <a:ext uri="{FF2B5EF4-FFF2-40B4-BE49-F238E27FC236}">
              <a16:creationId xmlns:a16="http://schemas.microsoft.com/office/drawing/2014/main" id="{8CE0675E-7860-4A36-ABC6-F11928167106}"/>
            </a:ext>
          </a:extLst>
        </xdr:cNvPr>
        <xdr:cNvSpPr txBox="1">
          <a:spLocks noChangeArrowheads="1"/>
        </xdr:cNvSpPr>
      </xdr:nvSpPr>
      <xdr:spPr bwMode="auto">
        <a:xfrm>
          <a:off x="33056512" y="690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08" name="Text Box 16">
          <a:extLst>
            <a:ext uri="{FF2B5EF4-FFF2-40B4-BE49-F238E27FC236}">
              <a16:creationId xmlns:a16="http://schemas.microsoft.com/office/drawing/2014/main" id="{B1ACBB90-F43F-4CB5-BDAD-0C42F2CD102F}"/>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09" name="Text Box 17">
          <a:extLst>
            <a:ext uri="{FF2B5EF4-FFF2-40B4-BE49-F238E27FC236}">
              <a16:creationId xmlns:a16="http://schemas.microsoft.com/office/drawing/2014/main" id="{AE5C751E-4062-472D-979E-6E7FD8ECE924}"/>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0" name="Text Box 18">
          <a:extLst>
            <a:ext uri="{FF2B5EF4-FFF2-40B4-BE49-F238E27FC236}">
              <a16:creationId xmlns:a16="http://schemas.microsoft.com/office/drawing/2014/main" id="{C0500E69-385D-494B-BDF0-2421AA226B0C}"/>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1" name="Text Box 19">
          <a:extLst>
            <a:ext uri="{FF2B5EF4-FFF2-40B4-BE49-F238E27FC236}">
              <a16:creationId xmlns:a16="http://schemas.microsoft.com/office/drawing/2014/main" id="{1774A743-3E66-4A63-8721-385623C3D3EB}"/>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2" name="Text Box 16">
          <a:extLst>
            <a:ext uri="{FF2B5EF4-FFF2-40B4-BE49-F238E27FC236}">
              <a16:creationId xmlns:a16="http://schemas.microsoft.com/office/drawing/2014/main" id="{A15331D6-D500-4F35-8CA1-AEC60758408A}"/>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13" name="Text Box 15">
          <a:extLst>
            <a:ext uri="{FF2B5EF4-FFF2-40B4-BE49-F238E27FC236}">
              <a16:creationId xmlns:a16="http://schemas.microsoft.com/office/drawing/2014/main" id="{8F227626-31E6-48B8-AD17-E395148AF77F}"/>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4" name="Text Box 16">
          <a:extLst>
            <a:ext uri="{FF2B5EF4-FFF2-40B4-BE49-F238E27FC236}">
              <a16:creationId xmlns:a16="http://schemas.microsoft.com/office/drawing/2014/main" id="{F5E53102-3231-47FE-BBB1-916AD538F4C8}"/>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5" name="Text Box 17">
          <a:extLst>
            <a:ext uri="{FF2B5EF4-FFF2-40B4-BE49-F238E27FC236}">
              <a16:creationId xmlns:a16="http://schemas.microsoft.com/office/drawing/2014/main" id="{42F7CD38-0DEF-48C4-98E0-CF0359870090}"/>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6" name="Text Box 18">
          <a:extLst>
            <a:ext uri="{FF2B5EF4-FFF2-40B4-BE49-F238E27FC236}">
              <a16:creationId xmlns:a16="http://schemas.microsoft.com/office/drawing/2014/main" id="{983A0F0B-E946-4735-B754-99157343F665}"/>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7" name="Text Box 19">
          <a:extLst>
            <a:ext uri="{FF2B5EF4-FFF2-40B4-BE49-F238E27FC236}">
              <a16:creationId xmlns:a16="http://schemas.microsoft.com/office/drawing/2014/main" id="{A27E4F17-8E0C-4F6E-8E77-4C01BB569873}"/>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8" name="Text Box 16">
          <a:extLst>
            <a:ext uri="{FF2B5EF4-FFF2-40B4-BE49-F238E27FC236}">
              <a16:creationId xmlns:a16="http://schemas.microsoft.com/office/drawing/2014/main" id="{B3D1D0AB-626D-40C8-9219-DA6669246BDA}"/>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9" name="Text Box 17">
          <a:extLst>
            <a:ext uri="{FF2B5EF4-FFF2-40B4-BE49-F238E27FC236}">
              <a16:creationId xmlns:a16="http://schemas.microsoft.com/office/drawing/2014/main" id="{2496C1A0-E16A-48CA-8A87-EA976C688B52}"/>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16</xdr:row>
      <xdr:rowOff>15875</xdr:rowOff>
    </xdr:from>
    <xdr:ext cx="95250" cy="171450"/>
    <xdr:sp macro="" textlink="">
      <xdr:nvSpPr>
        <xdr:cNvPr id="520" name="Text Box 18">
          <a:extLst>
            <a:ext uri="{FF2B5EF4-FFF2-40B4-BE49-F238E27FC236}">
              <a16:creationId xmlns:a16="http://schemas.microsoft.com/office/drawing/2014/main" id="{4BBEDBAF-A01F-43C0-988B-44B953F7A135}"/>
            </a:ext>
          </a:extLst>
        </xdr:cNvPr>
        <xdr:cNvSpPr txBox="1">
          <a:spLocks noChangeArrowheads="1"/>
        </xdr:cNvSpPr>
      </xdr:nvSpPr>
      <xdr:spPr bwMode="auto">
        <a:xfrm>
          <a:off x="35386962" y="690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1" name="Text Box 15">
          <a:extLst>
            <a:ext uri="{FF2B5EF4-FFF2-40B4-BE49-F238E27FC236}">
              <a16:creationId xmlns:a16="http://schemas.microsoft.com/office/drawing/2014/main" id="{BC6AF787-8231-43EB-BD21-86DB911FC79D}"/>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2" name="Text Box 15">
          <a:extLst>
            <a:ext uri="{FF2B5EF4-FFF2-40B4-BE49-F238E27FC236}">
              <a16:creationId xmlns:a16="http://schemas.microsoft.com/office/drawing/2014/main" id="{22DC3915-D27D-44B6-BC0E-70E56DCC6BB8}"/>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3" name="Text Box 15">
          <a:extLst>
            <a:ext uri="{FF2B5EF4-FFF2-40B4-BE49-F238E27FC236}">
              <a16:creationId xmlns:a16="http://schemas.microsoft.com/office/drawing/2014/main" id="{BC2489EE-41AB-4F91-9A4C-60CADD7BCFD3}"/>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4" name="Text Box 15">
          <a:extLst>
            <a:ext uri="{FF2B5EF4-FFF2-40B4-BE49-F238E27FC236}">
              <a16:creationId xmlns:a16="http://schemas.microsoft.com/office/drawing/2014/main" id="{7FF0CFAE-6213-45FC-A9EE-7A5112F9CDF3}"/>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5" name="Text Box 15">
          <a:extLst>
            <a:ext uri="{FF2B5EF4-FFF2-40B4-BE49-F238E27FC236}">
              <a16:creationId xmlns:a16="http://schemas.microsoft.com/office/drawing/2014/main" id="{A910335C-424C-4F7F-978C-ED873C7C0CF2}"/>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6" name="Text Box 15">
          <a:extLst>
            <a:ext uri="{FF2B5EF4-FFF2-40B4-BE49-F238E27FC236}">
              <a16:creationId xmlns:a16="http://schemas.microsoft.com/office/drawing/2014/main" id="{00EA41F7-6740-4E7B-A697-E13564ECC080}"/>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7" name="Text Box 15">
          <a:extLst>
            <a:ext uri="{FF2B5EF4-FFF2-40B4-BE49-F238E27FC236}">
              <a16:creationId xmlns:a16="http://schemas.microsoft.com/office/drawing/2014/main" id="{AA240DEF-B77F-4750-9993-2F6E8E40D6B3}"/>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28" name="Text Box 16">
          <a:extLst>
            <a:ext uri="{FF2B5EF4-FFF2-40B4-BE49-F238E27FC236}">
              <a16:creationId xmlns:a16="http://schemas.microsoft.com/office/drawing/2014/main" id="{B8612402-CF81-458B-899C-A06380C54A39}"/>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29" name="Text Box 17">
          <a:extLst>
            <a:ext uri="{FF2B5EF4-FFF2-40B4-BE49-F238E27FC236}">
              <a16:creationId xmlns:a16="http://schemas.microsoft.com/office/drawing/2014/main" id="{DC00A07E-DA71-43B2-8649-C53915631B6D}"/>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0" name="Text Box 18">
          <a:extLst>
            <a:ext uri="{FF2B5EF4-FFF2-40B4-BE49-F238E27FC236}">
              <a16:creationId xmlns:a16="http://schemas.microsoft.com/office/drawing/2014/main" id="{467472E8-7964-418E-86AE-54ECF80D307D}"/>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1" name="Text Box 19">
          <a:extLst>
            <a:ext uri="{FF2B5EF4-FFF2-40B4-BE49-F238E27FC236}">
              <a16:creationId xmlns:a16="http://schemas.microsoft.com/office/drawing/2014/main" id="{16A37167-A068-4D04-9FD7-A8DB7978D2FE}"/>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32" name="Text Box 15">
          <a:extLst>
            <a:ext uri="{FF2B5EF4-FFF2-40B4-BE49-F238E27FC236}">
              <a16:creationId xmlns:a16="http://schemas.microsoft.com/office/drawing/2014/main" id="{7C4B12F6-998E-4D62-9D1A-A667E3E7A4B1}"/>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3" name="Text Box 16">
          <a:extLst>
            <a:ext uri="{FF2B5EF4-FFF2-40B4-BE49-F238E27FC236}">
              <a16:creationId xmlns:a16="http://schemas.microsoft.com/office/drawing/2014/main" id="{61B675BD-B54F-433E-8562-2FF08CA47939}"/>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4" name="Text Box 17">
          <a:extLst>
            <a:ext uri="{FF2B5EF4-FFF2-40B4-BE49-F238E27FC236}">
              <a16:creationId xmlns:a16="http://schemas.microsoft.com/office/drawing/2014/main" id="{4B9AE87C-9819-4185-986C-ECB1AF41FA9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535" name="Text Box 18">
          <a:extLst>
            <a:ext uri="{FF2B5EF4-FFF2-40B4-BE49-F238E27FC236}">
              <a16:creationId xmlns:a16="http://schemas.microsoft.com/office/drawing/2014/main" id="{ACDB4C88-D097-4DA7-967C-57AF0547AAD7}"/>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536" name="Text Box 15">
          <a:extLst>
            <a:ext uri="{FF2B5EF4-FFF2-40B4-BE49-F238E27FC236}">
              <a16:creationId xmlns:a16="http://schemas.microsoft.com/office/drawing/2014/main" id="{BFBFDE31-538F-438C-8529-51F3053F2ACC}"/>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7" name="Text Box 16">
          <a:extLst>
            <a:ext uri="{FF2B5EF4-FFF2-40B4-BE49-F238E27FC236}">
              <a16:creationId xmlns:a16="http://schemas.microsoft.com/office/drawing/2014/main" id="{3AE8356D-2BB9-42A8-9AA1-A61976B98E25}"/>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8" name="Text Box 17">
          <a:extLst>
            <a:ext uri="{FF2B5EF4-FFF2-40B4-BE49-F238E27FC236}">
              <a16:creationId xmlns:a16="http://schemas.microsoft.com/office/drawing/2014/main" id="{A3CF375D-707C-4CCD-BC46-59122EDF047D}"/>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9" name="Text Box 18">
          <a:extLst>
            <a:ext uri="{FF2B5EF4-FFF2-40B4-BE49-F238E27FC236}">
              <a16:creationId xmlns:a16="http://schemas.microsoft.com/office/drawing/2014/main" id="{F4A43C6F-03B8-44B0-8B40-6A8C1D4129C6}"/>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40" name="Text Box 19">
          <a:extLst>
            <a:ext uri="{FF2B5EF4-FFF2-40B4-BE49-F238E27FC236}">
              <a16:creationId xmlns:a16="http://schemas.microsoft.com/office/drawing/2014/main" id="{4E051B6F-27C2-437A-B777-B7A6EDB5F109}"/>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41" name="Text Box 16">
          <a:extLst>
            <a:ext uri="{FF2B5EF4-FFF2-40B4-BE49-F238E27FC236}">
              <a16:creationId xmlns:a16="http://schemas.microsoft.com/office/drawing/2014/main" id="{9D130F63-B8C3-4BC0-AADB-7231A631B49E}"/>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42" name="Text Box 15">
          <a:extLst>
            <a:ext uri="{FF2B5EF4-FFF2-40B4-BE49-F238E27FC236}">
              <a16:creationId xmlns:a16="http://schemas.microsoft.com/office/drawing/2014/main" id="{5435C6AF-0B57-4C4A-97F4-94AE00D6674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3" name="Text Box 16">
          <a:extLst>
            <a:ext uri="{FF2B5EF4-FFF2-40B4-BE49-F238E27FC236}">
              <a16:creationId xmlns:a16="http://schemas.microsoft.com/office/drawing/2014/main" id="{86A01F89-E52D-450F-A744-1E7072E6C88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4" name="Text Box 17">
          <a:extLst>
            <a:ext uri="{FF2B5EF4-FFF2-40B4-BE49-F238E27FC236}">
              <a16:creationId xmlns:a16="http://schemas.microsoft.com/office/drawing/2014/main" id="{235D249E-4235-44C6-8955-411CBCC536D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5" name="Text Box 18">
          <a:extLst>
            <a:ext uri="{FF2B5EF4-FFF2-40B4-BE49-F238E27FC236}">
              <a16:creationId xmlns:a16="http://schemas.microsoft.com/office/drawing/2014/main" id="{0C4C70A5-A7CB-4E9B-9948-B2D91C15732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6" name="Text Box 19">
          <a:extLst>
            <a:ext uri="{FF2B5EF4-FFF2-40B4-BE49-F238E27FC236}">
              <a16:creationId xmlns:a16="http://schemas.microsoft.com/office/drawing/2014/main" id="{E4B5E80B-227D-4204-9973-C8B4449277CE}"/>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547" name="Text Box 15">
          <a:extLst>
            <a:ext uri="{FF2B5EF4-FFF2-40B4-BE49-F238E27FC236}">
              <a16:creationId xmlns:a16="http://schemas.microsoft.com/office/drawing/2014/main" id="{F70FB473-FA7B-49C0-9F93-EE7DFFC9698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8" name="Text Box 16">
          <a:extLst>
            <a:ext uri="{FF2B5EF4-FFF2-40B4-BE49-F238E27FC236}">
              <a16:creationId xmlns:a16="http://schemas.microsoft.com/office/drawing/2014/main" id="{57874773-DED9-48B1-B6F2-EBBD0EB684F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9" name="Text Box 17">
          <a:extLst>
            <a:ext uri="{FF2B5EF4-FFF2-40B4-BE49-F238E27FC236}">
              <a16:creationId xmlns:a16="http://schemas.microsoft.com/office/drawing/2014/main" id="{103E2203-FEC9-49DD-9E4D-7F6CA7DB18F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550" name="Text Box 18">
          <a:extLst>
            <a:ext uri="{FF2B5EF4-FFF2-40B4-BE49-F238E27FC236}">
              <a16:creationId xmlns:a16="http://schemas.microsoft.com/office/drawing/2014/main" id="{F0DB8B5C-C831-4CB4-AAAC-7DC362D628E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551" name="Text Box 15">
          <a:extLst>
            <a:ext uri="{FF2B5EF4-FFF2-40B4-BE49-F238E27FC236}">
              <a16:creationId xmlns:a16="http://schemas.microsoft.com/office/drawing/2014/main" id="{E6A5071D-8931-4EA1-A94E-03B84ECC6B99}"/>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2" name="Text Box 16">
          <a:extLst>
            <a:ext uri="{FF2B5EF4-FFF2-40B4-BE49-F238E27FC236}">
              <a16:creationId xmlns:a16="http://schemas.microsoft.com/office/drawing/2014/main" id="{3233C75C-E34C-4C29-92CC-2E1DAA41615C}"/>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3" name="Text Box 17">
          <a:extLst>
            <a:ext uri="{FF2B5EF4-FFF2-40B4-BE49-F238E27FC236}">
              <a16:creationId xmlns:a16="http://schemas.microsoft.com/office/drawing/2014/main" id="{40662198-47B3-4FFD-89C4-6D54E14003DB}"/>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4" name="Text Box 18">
          <a:extLst>
            <a:ext uri="{FF2B5EF4-FFF2-40B4-BE49-F238E27FC236}">
              <a16:creationId xmlns:a16="http://schemas.microsoft.com/office/drawing/2014/main" id="{0DC55BE5-7DAB-4246-A889-3F9227FA1C65}"/>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5" name="Text Box 19">
          <a:extLst>
            <a:ext uri="{FF2B5EF4-FFF2-40B4-BE49-F238E27FC236}">
              <a16:creationId xmlns:a16="http://schemas.microsoft.com/office/drawing/2014/main" id="{DC5859B1-AEF1-465B-B0EA-C5D2C38C1677}"/>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6" name="Text Box 16">
          <a:extLst>
            <a:ext uri="{FF2B5EF4-FFF2-40B4-BE49-F238E27FC236}">
              <a16:creationId xmlns:a16="http://schemas.microsoft.com/office/drawing/2014/main" id="{C3764913-163E-4731-8D3F-2AB544089E9F}"/>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57" name="Text Box 15">
          <a:extLst>
            <a:ext uri="{FF2B5EF4-FFF2-40B4-BE49-F238E27FC236}">
              <a16:creationId xmlns:a16="http://schemas.microsoft.com/office/drawing/2014/main" id="{347686F4-E0D7-4237-B54C-4E884B388B3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58" name="Text Box 15">
          <a:extLst>
            <a:ext uri="{FF2B5EF4-FFF2-40B4-BE49-F238E27FC236}">
              <a16:creationId xmlns:a16="http://schemas.microsoft.com/office/drawing/2014/main" id="{3636A8E3-8B08-4B9F-ABD7-BC6AA0B4E23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59" name="Text Box 15">
          <a:extLst>
            <a:ext uri="{FF2B5EF4-FFF2-40B4-BE49-F238E27FC236}">
              <a16:creationId xmlns:a16="http://schemas.microsoft.com/office/drawing/2014/main" id="{468D0FF1-3E29-4CB1-9CB8-D148352FFD6E}"/>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60" name="Text Box 15">
          <a:extLst>
            <a:ext uri="{FF2B5EF4-FFF2-40B4-BE49-F238E27FC236}">
              <a16:creationId xmlns:a16="http://schemas.microsoft.com/office/drawing/2014/main" id="{A41F3F63-D9BE-4FD8-8F41-0DE91599149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61" name="Text Box 15">
          <a:extLst>
            <a:ext uri="{FF2B5EF4-FFF2-40B4-BE49-F238E27FC236}">
              <a16:creationId xmlns:a16="http://schemas.microsoft.com/office/drawing/2014/main" id="{1B148B0A-FC76-47F1-BFCD-C82721EEFDB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62" name="Text Box 15">
          <a:extLst>
            <a:ext uri="{FF2B5EF4-FFF2-40B4-BE49-F238E27FC236}">
              <a16:creationId xmlns:a16="http://schemas.microsoft.com/office/drawing/2014/main" id="{B6CEA2EF-4AEC-426A-84A1-295F2BE6952C}"/>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3" name="Text Box 16">
          <a:extLst>
            <a:ext uri="{FF2B5EF4-FFF2-40B4-BE49-F238E27FC236}">
              <a16:creationId xmlns:a16="http://schemas.microsoft.com/office/drawing/2014/main" id="{2B587DFB-CD50-4F08-9712-7004E97B05F2}"/>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4" name="Text Box 17">
          <a:extLst>
            <a:ext uri="{FF2B5EF4-FFF2-40B4-BE49-F238E27FC236}">
              <a16:creationId xmlns:a16="http://schemas.microsoft.com/office/drawing/2014/main" id="{FE3371EC-02E3-4F27-B0DC-D12FFF87E73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5" name="Text Box 18">
          <a:extLst>
            <a:ext uri="{FF2B5EF4-FFF2-40B4-BE49-F238E27FC236}">
              <a16:creationId xmlns:a16="http://schemas.microsoft.com/office/drawing/2014/main" id="{B86B34F8-A4CF-4833-A4F9-4A7F937D4659}"/>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6" name="Text Box 19">
          <a:extLst>
            <a:ext uri="{FF2B5EF4-FFF2-40B4-BE49-F238E27FC236}">
              <a16:creationId xmlns:a16="http://schemas.microsoft.com/office/drawing/2014/main" id="{24B7B864-2EC1-4815-A304-E16DD98E603F}"/>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7" name="Text Box 16">
          <a:extLst>
            <a:ext uri="{FF2B5EF4-FFF2-40B4-BE49-F238E27FC236}">
              <a16:creationId xmlns:a16="http://schemas.microsoft.com/office/drawing/2014/main" id="{ACC2987F-D125-4B71-8133-DE89F35C090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8" name="Text Box 17">
          <a:extLst>
            <a:ext uri="{FF2B5EF4-FFF2-40B4-BE49-F238E27FC236}">
              <a16:creationId xmlns:a16="http://schemas.microsoft.com/office/drawing/2014/main" id="{AD7B591E-2910-49C1-9DD2-BF0DDF8F1025}"/>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569" name="Text Box 18">
          <a:extLst>
            <a:ext uri="{FF2B5EF4-FFF2-40B4-BE49-F238E27FC236}">
              <a16:creationId xmlns:a16="http://schemas.microsoft.com/office/drawing/2014/main" id="{2DEDE306-9A30-4273-9FC7-58F247D763F7}"/>
            </a:ext>
          </a:extLst>
        </xdr:cNvPr>
        <xdr:cNvSpPr txBox="1">
          <a:spLocks noChangeArrowheads="1"/>
        </xdr:cNvSpPr>
      </xdr:nvSpPr>
      <xdr:spPr bwMode="auto">
        <a:xfrm>
          <a:off x="3305651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70" name="Text Box 15">
          <a:extLst>
            <a:ext uri="{FF2B5EF4-FFF2-40B4-BE49-F238E27FC236}">
              <a16:creationId xmlns:a16="http://schemas.microsoft.com/office/drawing/2014/main" id="{5B28626C-AB0F-4773-BBD0-D3CC125B02F5}"/>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71" name="Text Box 15">
          <a:extLst>
            <a:ext uri="{FF2B5EF4-FFF2-40B4-BE49-F238E27FC236}">
              <a16:creationId xmlns:a16="http://schemas.microsoft.com/office/drawing/2014/main" id="{4B1EA835-5680-4E61-A87D-0DD27EE5CD3A}"/>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572" name="Text Box 15">
          <a:extLst>
            <a:ext uri="{FF2B5EF4-FFF2-40B4-BE49-F238E27FC236}">
              <a16:creationId xmlns:a16="http://schemas.microsoft.com/office/drawing/2014/main" id="{A0555C05-4991-42D5-BAEC-7884BFBE395B}"/>
            </a:ext>
          </a:extLst>
        </xdr:cNvPr>
        <xdr:cNvSpPr txBox="1">
          <a:spLocks noChangeArrowheads="1"/>
        </xdr:cNvSpPr>
      </xdr:nvSpPr>
      <xdr:spPr bwMode="auto">
        <a:xfrm>
          <a:off x="3305492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73" name="Text Box 15">
          <a:extLst>
            <a:ext uri="{FF2B5EF4-FFF2-40B4-BE49-F238E27FC236}">
              <a16:creationId xmlns:a16="http://schemas.microsoft.com/office/drawing/2014/main" id="{5225C7BB-E55F-48CD-8289-FBF64AF06545}"/>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4" name="Text Box 16">
          <a:extLst>
            <a:ext uri="{FF2B5EF4-FFF2-40B4-BE49-F238E27FC236}">
              <a16:creationId xmlns:a16="http://schemas.microsoft.com/office/drawing/2014/main" id="{3ABB9E33-F935-4374-B0D7-585A84444742}"/>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5" name="Text Box 17">
          <a:extLst>
            <a:ext uri="{FF2B5EF4-FFF2-40B4-BE49-F238E27FC236}">
              <a16:creationId xmlns:a16="http://schemas.microsoft.com/office/drawing/2014/main" id="{10588949-5BBB-4697-BEED-5ECDB2DA469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6" name="Text Box 18">
          <a:extLst>
            <a:ext uri="{FF2B5EF4-FFF2-40B4-BE49-F238E27FC236}">
              <a16:creationId xmlns:a16="http://schemas.microsoft.com/office/drawing/2014/main" id="{C9693BA3-9581-483B-B2CA-24405FF9616B}"/>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7" name="Text Box 19">
          <a:extLst>
            <a:ext uri="{FF2B5EF4-FFF2-40B4-BE49-F238E27FC236}">
              <a16:creationId xmlns:a16="http://schemas.microsoft.com/office/drawing/2014/main" id="{1D624129-1781-4BAF-8FBA-381CC53703A6}"/>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8" name="Text Box 16">
          <a:extLst>
            <a:ext uri="{FF2B5EF4-FFF2-40B4-BE49-F238E27FC236}">
              <a16:creationId xmlns:a16="http://schemas.microsoft.com/office/drawing/2014/main" id="{20237020-F73A-4971-9251-476010028E36}"/>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9" name="Text Box 17">
          <a:extLst>
            <a:ext uri="{FF2B5EF4-FFF2-40B4-BE49-F238E27FC236}">
              <a16:creationId xmlns:a16="http://schemas.microsoft.com/office/drawing/2014/main" id="{330AD66C-F51C-4D3F-A066-29111A7C4955}"/>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23</xdr:row>
      <xdr:rowOff>644525</xdr:rowOff>
    </xdr:from>
    <xdr:ext cx="95250" cy="171450"/>
    <xdr:sp macro="" textlink="">
      <xdr:nvSpPr>
        <xdr:cNvPr id="580" name="Text Box 18">
          <a:extLst>
            <a:ext uri="{FF2B5EF4-FFF2-40B4-BE49-F238E27FC236}">
              <a16:creationId xmlns:a16="http://schemas.microsoft.com/office/drawing/2014/main" id="{8E6B0A43-3561-471C-8BFE-04C2C7506A5A}"/>
            </a:ext>
          </a:extLst>
        </xdr:cNvPr>
        <xdr:cNvSpPr txBox="1">
          <a:spLocks noChangeArrowheads="1"/>
        </xdr:cNvSpPr>
      </xdr:nvSpPr>
      <xdr:spPr bwMode="auto">
        <a:xfrm>
          <a:off x="32926337" y="10899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81" name="Text Box 15">
          <a:extLst>
            <a:ext uri="{FF2B5EF4-FFF2-40B4-BE49-F238E27FC236}">
              <a16:creationId xmlns:a16="http://schemas.microsoft.com/office/drawing/2014/main" id="{D0BB9972-75D6-4ED7-8DC9-77A0C880CBDC}"/>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582" name="Text Box 15">
          <a:extLst>
            <a:ext uri="{FF2B5EF4-FFF2-40B4-BE49-F238E27FC236}">
              <a16:creationId xmlns:a16="http://schemas.microsoft.com/office/drawing/2014/main" id="{F7617095-AC00-419B-8F86-5CC3C5BF3CAC}"/>
            </a:ext>
          </a:extLst>
        </xdr:cNvPr>
        <xdr:cNvSpPr txBox="1">
          <a:spLocks noChangeArrowheads="1"/>
        </xdr:cNvSpPr>
      </xdr:nvSpPr>
      <xdr:spPr bwMode="auto">
        <a:xfrm>
          <a:off x="3305492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3" name="Text Box 16">
          <a:extLst>
            <a:ext uri="{FF2B5EF4-FFF2-40B4-BE49-F238E27FC236}">
              <a16:creationId xmlns:a16="http://schemas.microsoft.com/office/drawing/2014/main" id="{FAF57F74-A5DF-411B-A9F6-D37D35A5A811}"/>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4" name="Text Box 17">
          <a:extLst>
            <a:ext uri="{FF2B5EF4-FFF2-40B4-BE49-F238E27FC236}">
              <a16:creationId xmlns:a16="http://schemas.microsoft.com/office/drawing/2014/main" id="{A9C15DD4-665E-4ACD-879E-85EDC30DEB05}"/>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5" name="Text Box 18">
          <a:extLst>
            <a:ext uri="{FF2B5EF4-FFF2-40B4-BE49-F238E27FC236}">
              <a16:creationId xmlns:a16="http://schemas.microsoft.com/office/drawing/2014/main" id="{9608FD3D-286B-495D-BD82-D49488DB1F08}"/>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6" name="Text Box 19">
          <a:extLst>
            <a:ext uri="{FF2B5EF4-FFF2-40B4-BE49-F238E27FC236}">
              <a16:creationId xmlns:a16="http://schemas.microsoft.com/office/drawing/2014/main" id="{E11966D6-DE39-44F1-AB1D-A75549FDBD7E}"/>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7" name="Text Box 16">
          <a:extLst>
            <a:ext uri="{FF2B5EF4-FFF2-40B4-BE49-F238E27FC236}">
              <a16:creationId xmlns:a16="http://schemas.microsoft.com/office/drawing/2014/main" id="{6403CF6A-A78A-4E8F-955A-E0BA1C42C634}"/>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8" name="Text Box 17">
          <a:extLst>
            <a:ext uri="{FF2B5EF4-FFF2-40B4-BE49-F238E27FC236}">
              <a16:creationId xmlns:a16="http://schemas.microsoft.com/office/drawing/2014/main" id="{38004C52-E3B5-4A15-A292-B3A50D457EC5}"/>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589" name="Text Box 18">
          <a:extLst>
            <a:ext uri="{FF2B5EF4-FFF2-40B4-BE49-F238E27FC236}">
              <a16:creationId xmlns:a16="http://schemas.microsoft.com/office/drawing/2014/main" id="{6C230993-BD84-4231-B4D8-EDDF61F5701D}"/>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90" name="Text Box 15">
          <a:extLst>
            <a:ext uri="{FF2B5EF4-FFF2-40B4-BE49-F238E27FC236}">
              <a16:creationId xmlns:a16="http://schemas.microsoft.com/office/drawing/2014/main" id="{4FDAF579-A763-4839-8A41-CD04D58566D4}"/>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91" name="Text Box 15">
          <a:extLst>
            <a:ext uri="{FF2B5EF4-FFF2-40B4-BE49-F238E27FC236}">
              <a16:creationId xmlns:a16="http://schemas.microsoft.com/office/drawing/2014/main" id="{4E0C23BC-AFC1-4EFC-B039-EA53DB295F0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592" name="Text Box 15">
          <a:extLst>
            <a:ext uri="{FF2B5EF4-FFF2-40B4-BE49-F238E27FC236}">
              <a16:creationId xmlns:a16="http://schemas.microsoft.com/office/drawing/2014/main" id="{0788A3E7-EAC7-4598-AA1B-DE33AC6C3F41}"/>
            </a:ext>
          </a:extLst>
        </xdr:cNvPr>
        <xdr:cNvSpPr txBox="1">
          <a:spLocks noChangeArrowheads="1"/>
        </xdr:cNvSpPr>
      </xdr:nvSpPr>
      <xdr:spPr bwMode="auto">
        <a:xfrm>
          <a:off x="33054925" y="10899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93" name="Text Box 15">
          <a:extLst>
            <a:ext uri="{FF2B5EF4-FFF2-40B4-BE49-F238E27FC236}">
              <a16:creationId xmlns:a16="http://schemas.microsoft.com/office/drawing/2014/main" id="{407B7069-0BC5-4F5C-BDEB-873B8B1F38DA}"/>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4" name="Text Box 16">
          <a:extLst>
            <a:ext uri="{FF2B5EF4-FFF2-40B4-BE49-F238E27FC236}">
              <a16:creationId xmlns:a16="http://schemas.microsoft.com/office/drawing/2014/main" id="{D36D32B8-4FE2-403B-BF5F-87029112F0C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5" name="Text Box 17">
          <a:extLst>
            <a:ext uri="{FF2B5EF4-FFF2-40B4-BE49-F238E27FC236}">
              <a16:creationId xmlns:a16="http://schemas.microsoft.com/office/drawing/2014/main" id="{E251ED4A-4949-413D-BF96-231304728BEA}"/>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6" name="Text Box 18">
          <a:extLst>
            <a:ext uri="{FF2B5EF4-FFF2-40B4-BE49-F238E27FC236}">
              <a16:creationId xmlns:a16="http://schemas.microsoft.com/office/drawing/2014/main" id="{6DEBABA6-8A7C-40B3-8855-D0671DC027D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7" name="Text Box 19">
          <a:extLst>
            <a:ext uri="{FF2B5EF4-FFF2-40B4-BE49-F238E27FC236}">
              <a16:creationId xmlns:a16="http://schemas.microsoft.com/office/drawing/2014/main" id="{91097E66-B1FE-4814-A9A3-5604B5CE31D2}"/>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8" name="Text Box 16">
          <a:extLst>
            <a:ext uri="{FF2B5EF4-FFF2-40B4-BE49-F238E27FC236}">
              <a16:creationId xmlns:a16="http://schemas.microsoft.com/office/drawing/2014/main" id="{381A6CA1-C58A-43E7-A5B0-6AB33094CF1C}"/>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9" name="Text Box 17">
          <a:extLst>
            <a:ext uri="{FF2B5EF4-FFF2-40B4-BE49-F238E27FC236}">
              <a16:creationId xmlns:a16="http://schemas.microsoft.com/office/drawing/2014/main" id="{1E5ABAB0-229A-4680-89D3-30595862C60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600" name="Text Box 18">
          <a:extLst>
            <a:ext uri="{FF2B5EF4-FFF2-40B4-BE49-F238E27FC236}">
              <a16:creationId xmlns:a16="http://schemas.microsoft.com/office/drawing/2014/main" id="{BDDC0A47-4CA2-4453-9CB6-BFF712A95824}"/>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01" name="Text Box 15">
          <a:extLst>
            <a:ext uri="{FF2B5EF4-FFF2-40B4-BE49-F238E27FC236}">
              <a16:creationId xmlns:a16="http://schemas.microsoft.com/office/drawing/2014/main" id="{E86389F1-3D44-4B79-8048-ACF235150E8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602" name="Text Box 15">
          <a:extLst>
            <a:ext uri="{FF2B5EF4-FFF2-40B4-BE49-F238E27FC236}">
              <a16:creationId xmlns:a16="http://schemas.microsoft.com/office/drawing/2014/main" id="{2F65ACF8-C876-4C25-A076-BEFB28DD9BEB}"/>
            </a:ext>
          </a:extLst>
        </xdr:cNvPr>
        <xdr:cNvSpPr txBox="1">
          <a:spLocks noChangeArrowheads="1"/>
        </xdr:cNvSpPr>
      </xdr:nvSpPr>
      <xdr:spPr bwMode="auto">
        <a:xfrm>
          <a:off x="33054925" y="10899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3" name="Text Box 16">
          <a:extLst>
            <a:ext uri="{FF2B5EF4-FFF2-40B4-BE49-F238E27FC236}">
              <a16:creationId xmlns:a16="http://schemas.microsoft.com/office/drawing/2014/main" id="{3CDEE5D9-F8E6-494C-9B70-4151FCA5753E}"/>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4" name="Text Box 17">
          <a:extLst>
            <a:ext uri="{FF2B5EF4-FFF2-40B4-BE49-F238E27FC236}">
              <a16:creationId xmlns:a16="http://schemas.microsoft.com/office/drawing/2014/main" id="{9B957C04-A45D-4239-84F5-752F78DB1469}"/>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5" name="Text Box 18">
          <a:extLst>
            <a:ext uri="{FF2B5EF4-FFF2-40B4-BE49-F238E27FC236}">
              <a16:creationId xmlns:a16="http://schemas.microsoft.com/office/drawing/2014/main" id="{E08E2FDB-43FC-4A60-9164-84266E89EEFE}"/>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6" name="Text Box 19">
          <a:extLst>
            <a:ext uri="{FF2B5EF4-FFF2-40B4-BE49-F238E27FC236}">
              <a16:creationId xmlns:a16="http://schemas.microsoft.com/office/drawing/2014/main" id="{4FF13E6B-EF2E-4B44-B8E4-1011B141E1C7}"/>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7" name="Text Box 16">
          <a:extLst>
            <a:ext uri="{FF2B5EF4-FFF2-40B4-BE49-F238E27FC236}">
              <a16:creationId xmlns:a16="http://schemas.microsoft.com/office/drawing/2014/main" id="{8CE4FA24-79A1-4AE0-BEBC-D4E3BD34BD7F}"/>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8" name="Text Box 17">
          <a:extLst>
            <a:ext uri="{FF2B5EF4-FFF2-40B4-BE49-F238E27FC236}">
              <a16:creationId xmlns:a16="http://schemas.microsoft.com/office/drawing/2014/main" id="{79F96C3A-276C-425C-B743-FBB02338BAA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609" name="Text Box 18">
          <a:extLst>
            <a:ext uri="{FF2B5EF4-FFF2-40B4-BE49-F238E27FC236}">
              <a16:creationId xmlns:a16="http://schemas.microsoft.com/office/drawing/2014/main" id="{5383FC06-877D-43E0-8BBD-9A01F510DF1A}"/>
            </a:ext>
          </a:extLst>
        </xdr:cNvPr>
        <xdr:cNvSpPr txBox="1">
          <a:spLocks noChangeArrowheads="1"/>
        </xdr:cNvSpPr>
      </xdr:nvSpPr>
      <xdr:spPr bwMode="auto">
        <a:xfrm>
          <a:off x="33056512"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10" name="Text Box 15">
          <a:extLst>
            <a:ext uri="{FF2B5EF4-FFF2-40B4-BE49-F238E27FC236}">
              <a16:creationId xmlns:a16="http://schemas.microsoft.com/office/drawing/2014/main" id="{F54A646F-A9B0-4083-8DE5-BC5CBB442158}"/>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611" name="Text Box 15">
          <a:extLst>
            <a:ext uri="{FF2B5EF4-FFF2-40B4-BE49-F238E27FC236}">
              <a16:creationId xmlns:a16="http://schemas.microsoft.com/office/drawing/2014/main" id="{ADF6EB45-1707-410C-BD3B-216F62732D08}"/>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612" name="Text Box 15">
          <a:extLst>
            <a:ext uri="{FF2B5EF4-FFF2-40B4-BE49-F238E27FC236}">
              <a16:creationId xmlns:a16="http://schemas.microsoft.com/office/drawing/2014/main" id="{28208F48-4FF7-4434-9032-57F10A4DEED9}"/>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13" name="Text Box 15">
          <a:extLst>
            <a:ext uri="{FF2B5EF4-FFF2-40B4-BE49-F238E27FC236}">
              <a16:creationId xmlns:a16="http://schemas.microsoft.com/office/drawing/2014/main" id="{BAB15C3E-B405-4EA9-BC2A-2CCC69C8C82B}"/>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4" name="Text Box 16">
          <a:extLst>
            <a:ext uri="{FF2B5EF4-FFF2-40B4-BE49-F238E27FC236}">
              <a16:creationId xmlns:a16="http://schemas.microsoft.com/office/drawing/2014/main" id="{673B3133-B555-4AF5-9C49-ADB04C25E9E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5" name="Text Box 17">
          <a:extLst>
            <a:ext uri="{FF2B5EF4-FFF2-40B4-BE49-F238E27FC236}">
              <a16:creationId xmlns:a16="http://schemas.microsoft.com/office/drawing/2014/main" id="{7879D19F-D157-41CA-B02C-573D3C9FB7E0}"/>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6" name="Text Box 18">
          <a:extLst>
            <a:ext uri="{FF2B5EF4-FFF2-40B4-BE49-F238E27FC236}">
              <a16:creationId xmlns:a16="http://schemas.microsoft.com/office/drawing/2014/main" id="{45BC5DF1-F741-4057-B6A7-BBA13682EA27}"/>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7" name="Text Box 19">
          <a:extLst>
            <a:ext uri="{FF2B5EF4-FFF2-40B4-BE49-F238E27FC236}">
              <a16:creationId xmlns:a16="http://schemas.microsoft.com/office/drawing/2014/main" id="{03F24E9B-0BF4-43FC-8F16-A67A5DA77AAA}"/>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8" name="Text Box 16">
          <a:extLst>
            <a:ext uri="{FF2B5EF4-FFF2-40B4-BE49-F238E27FC236}">
              <a16:creationId xmlns:a16="http://schemas.microsoft.com/office/drawing/2014/main" id="{4688C969-8181-49B8-A560-9B04C91E116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9" name="Text Box 17">
          <a:extLst>
            <a:ext uri="{FF2B5EF4-FFF2-40B4-BE49-F238E27FC236}">
              <a16:creationId xmlns:a16="http://schemas.microsoft.com/office/drawing/2014/main" id="{DAA32289-2B83-48F1-8375-98FC7C5904C8}"/>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620" name="Text Box 18">
          <a:extLst>
            <a:ext uri="{FF2B5EF4-FFF2-40B4-BE49-F238E27FC236}">
              <a16:creationId xmlns:a16="http://schemas.microsoft.com/office/drawing/2014/main" id="{8B01C23E-6B36-4071-84C6-B6E2D908BF12}"/>
            </a:ext>
          </a:extLst>
        </xdr:cNvPr>
        <xdr:cNvSpPr txBox="1">
          <a:spLocks noChangeArrowheads="1"/>
        </xdr:cNvSpPr>
      </xdr:nvSpPr>
      <xdr:spPr bwMode="auto">
        <a:xfrm>
          <a:off x="33056512"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621" name="Text Box 15">
          <a:extLst>
            <a:ext uri="{FF2B5EF4-FFF2-40B4-BE49-F238E27FC236}">
              <a16:creationId xmlns:a16="http://schemas.microsoft.com/office/drawing/2014/main" id="{EA382F40-D071-43DA-9B89-5FEA97D9AD67}"/>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622" name="Text Box 15">
          <a:extLst>
            <a:ext uri="{FF2B5EF4-FFF2-40B4-BE49-F238E27FC236}">
              <a16:creationId xmlns:a16="http://schemas.microsoft.com/office/drawing/2014/main" id="{48DEC749-9C21-4358-8261-ADAE3D4CF95B}"/>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3" name="Text Box 16">
          <a:extLst>
            <a:ext uri="{FF2B5EF4-FFF2-40B4-BE49-F238E27FC236}">
              <a16:creationId xmlns:a16="http://schemas.microsoft.com/office/drawing/2014/main" id="{34D00EA7-7D85-4FDF-9A30-B9D85FADC830}"/>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4" name="Text Box 17">
          <a:extLst>
            <a:ext uri="{FF2B5EF4-FFF2-40B4-BE49-F238E27FC236}">
              <a16:creationId xmlns:a16="http://schemas.microsoft.com/office/drawing/2014/main" id="{9A72A70E-89D7-4C60-AFD5-FF7CD9D43D65}"/>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5" name="Text Box 18">
          <a:extLst>
            <a:ext uri="{FF2B5EF4-FFF2-40B4-BE49-F238E27FC236}">
              <a16:creationId xmlns:a16="http://schemas.microsoft.com/office/drawing/2014/main" id="{C379B04C-4B71-4898-8E9A-8128C8F5F017}"/>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6" name="Text Box 19">
          <a:extLst>
            <a:ext uri="{FF2B5EF4-FFF2-40B4-BE49-F238E27FC236}">
              <a16:creationId xmlns:a16="http://schemas.microsoft.com/office/drawing/2014/main" id="{A7C22685-A3B5-41A9-B424-D2A0F28C6A1E}"/>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7" name="Text Box 16">
          <a:extLst>
            <a:ext uri="{FF2B5EF4-FFF2-40B4-BE49-F238E27FC236}">
              <a16:creationId xmlns:a16="http://schemas.microsoft.com/office/drawing/2014/main" id="{F52B6594-C36B-484E-8897-DACA6EDCA5F3}"/>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8" name="Text Box 17">
          <a:extLst>
            <a:ext uri="{FF2B5EF4-FFF2-40B4-BE49-F238E27FC236}">
              <a16:creationId xmlns:a16="http://schemas.microsoft.com/office/drawing/2014/main" id="{8C3BC0C2-DF02-48B7-B7BA-718E5952ABFB}"/>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629" name="Text Box 18">
          <a:extLst>
            <a:ext uri="{FF2B5EF4-FFF2-40B4-BE49-F238E27FC236}">
              <a16:creationId xmlns:a16="http://schemas.microsoft.com/office/drawing/2014/main" id="{7D3B8007-492A-4072-AC49-C3EE23EB85FB}"/>
            </a:ext>
          </a:extLst>
        </xdr:cNvPr>
        <xdr:cNvSpPr txBox="1">
          <a:spLocks noChangeArrowheads="1"/>
        </xdr:cNvSpPr>
      </xdr:nvSpPr>
      <xdr:spPr bwMode="auto">
        <a:xfrm>
          <a:off x="3538696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21</xdr:row>
      <xdr:rowOff>533400</xdr:rowOff>
    </xdr:from>
    <xdr:ext cx="95250" cy="442269"/>
    <xdr:sp macro="" textlink="">
      <xdr:nvSpPr>
        <xdr:cNvPr id="630" name="Text Box 15">
          <a:extLst>
            <a:ext uri="{FF2B5EF4-FFF2-40B4-BE49-F238E27FC236}">
              <a16:creationId xmlns:a16="http://schemas.microsoft.com/office/drawing/2014/main" id="{2BE650E0-C8D6-41E6-936B-5AD3B002A30A}"/>
            </a:ext>
          </a:extLst>
        </xdr:cNvPr>
        <xdr:cNvSpPr txBox="1">
          <a:spLocks noChangeArrowheads="1"/>
        </xdr:cNvSpPr>
      </xdr:nvSpPr>
      <xdr:spPr bwMode="auto">
        <a:xfrm>
          <a:off x="35388550" y="9899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631" name="Text Box 15">
          <a:extLst>
            <a:ext uri="{FF2B5EF4-FFF2-40B4-BE49-F238E27FC236}">
              <a16:creationId xmlns:a16="http://schemas.microsoft.com/office/drawing/2014/main" id="{0C071178-8FC4-43E4-908A-4965DF28DFFB}"/>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632" name="Text Box 15">
          <a:extLst>
            <a:ext uri="{FF2B5EF4-FFF2-40B4-BE49-F238E27FC236}">
              <a16:creationId xmlns:a16="http://schemas.microsoft.com/office/drawing/2014/main" id="{F43CAFFE-AF9D-4241-81CE-AA02051907CF}"/>
            </a:ext>
          </a:extLst>
        </xdr:cNvPr>
        <xdr:cNvSpPr txBox="1">
          <a:spLocks noChangeArrowheads="1"/>
        </xdr:cNvSpPr>
      </xdr:nvSpPr>
      <xdr:spPr bwMode="auto">
        <a:xfrm>
          <a:off x="3538537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633" name="Text Box 15">
          <a:extLst>
            <a:ext uri="{FF2B5EF4-FFF2-40B4-BE49-F238E27FC236}">
              <a16:creationId xmlns:a16="http://schemas.microsoft.com/office/drawing/2014/main" id="{9CC6F07B-48B2-4A16-BB4D-1CE29607A81E}"/>
            </a:ext>
          </a:extLst>
        </xdr:cNvPr>
        <xdr:cNvSpPr txBox="1">
          <a:spLocks noChangeArrowheads="1"/>
        </xdr:cNvSpPr>
      </xdr:nvSpPr>
      <xdr:spPr bwMode="auto">
        <a:xfrm>
          <a:off x="3538537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4" name="Text Box 16">
          <a:extLst>
            <a:ext uri="{FF2B5EF4-FFF2-40B4-BE49-F238E27FC236}">
              <a16:creationId xmlns:a16="http://schemas.microsoft.com/office/drawing/2014/main" id="{3F69893A-50C9-411D-8949-1C75A5DA7187}"/>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5" name="Text Box 17">
          <a:extLst>
            <a:ext uri="{FF2B5EF4-FFF2-40B4-BE49-F238E27FC236}">
              <a16:creationId xmlns:a16="http://schemas.microsoft.com/office/drawing/2014/main" id="{0CAEE639-87BF-405A-A194-2849BF495FFD}"/>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6" name="Text Box 18">
          <a:extLst>
            <a:ext uri="{FF2B5EF4-FFF2-40B4-BE49-F238E27FC236}">
              <a16:creationId xmlns:a16="http://schemas.microsoft.com/office/drawing/2014/main" id="{8834837A-E710-48F0-8959-67487E486381}"/>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7" name="Text Box 19">
          <a:extLst>
            <a:ext uri="{FF2B5EF4-FFF2-40B4-BE49-F238E27FC236}">
              <a16:creationId xmlns:a16="http://schemas.microsoft.com/office/drawing/2014/main" id="{B5C79BA2-73B7-4391-9A8C-B8C44BE0AEF9}"/>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8" name="Text Box 16">
          <a:extLst>
            <a:ext uri="{FF2B5EF4-FFF2-40B4-BE49-F238E27FC236}">
              <a16:creationId xmlns:a16="http://schemas.microsoft.com/office/drawing/2014/main" id="{E6AC44E6-E674-4127-8938-D9436FA1D191}"/>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9" name="Text Box 17">
          <a:extLst>
            <a:ext uri="{FF2B5EF4-FFF2-40B4-BE49-F238E27FC236}">
              <a16:creationId xmlns:a16="http://schemas.microsoft.com/office/drawing/2014/main" id="{387E6615-AF67-41D4-A49B-010FA2992882}"/>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640" name="Text Box 18">
          <a:extLst>
            <a:ext uri="{FF2B5EF4-FFF2-40B4-BE49-F238E27FC236}">
              <a16:creationId xmlns:a16="http://schemas.microsoft.com/office/drawing/2014/main" id="{4C98F19A-ADA3-43D2-9A3D-5D269EB00DD9}"/>
            </a:ext>
          </a:extLst>
        </xdr:cNvPr>
        <xdr:cNvSpPr txBox="1">
          <a:spLocks noChangeArrowheads="1"/>
        </xdr:cNvSpPr>
      </xdr:nvSpPr>
      <xdr:spPr bwMode="auto">
        <a:xfrm>
          <a:off x="3538696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641" name="Text Box 15">
          <a:extLst>
            <a:ext uri="{FF2B5EF4-FFF2-40B4-BE49-F238E27FC236}">
              <a16:creationId xmlns:a16="http://schemas.microsoft.com/office/drawing/2014/main" id="{0A291348-4795-4917-A831-F4FC1C0AD23F}"/>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642" name="Text Box 15">
          <a:extLst>
            <a:ext uri="{FF2B5EF4-FFF2-40B4-BE49-F238E27FC236}">
              <a16:creationId xmlns:a16="http://schemas.microsoft.com/office/drawing/2014/main" id="{8D86A073-220C-41A9-A2ED-F923AD165508}"/>
            </a:ext>
          </a:extLst>
        </xdr:cNvPr>
        <xdr:cNvSpPr txBox="1">
          <a:spLocks noChangeArrowheads="1"/>
        </xdr:cNvSpPr>
      </xdr:nvSpPr>
      <xdr:spPr bwMode="auto">
        <a:xfrm>
          <a:off x="3538537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43" name="Text Box 15">
          <a:extLst>
            <a:ext uri="{FF2B5EF4-FFF2-40B4-BE49-F238E27FC236}">
              <a16:creationId xmlns:a16="http://schemas.microsoft.com/office/drawing/2014/main" id="{5EC1AB98-7B4A-4EE2-A6F8-E557B58C26C6}"/>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4" name="Text Box 16">
          <a:extLst>
            <a:ext uri="{FF2B5EF4-FFF2-40B4-BE49-F238E27FC236}">
              <a16:creationId xmlns:a16="http://schemas.microsoft.com/office/drawing/2014/main" id="{C570FCBA-5743-4920-B500-A4FD11E5B36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5" name="Text Box 17">
          <a:extLst>
            <a:ext uri="{FF2B5EF4-FFF2-40B4-BE49-F238E27FC236}">
              <a16:creationId xmlns:a16="http://schemas.microsoft.com/office/drawing/2014/main" id="{E78DA423-E7DD-4FD7-9481-7B4CCA69263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6" name="Text Box 18">
          <a:extLst>
            <a:ext uri="{FF2B5EF4-FFF2-40B4-BE49-F238E27FC236}">
              <a16:creationId xmlns:a16="http://schemas.microsoft.com/office/drawing/2014/main" id="{67F2A686-ACC9-4510-9664-9DF196D786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7" name="Text Box 19">
          <a:extLst>
            <a:ext uri="{FF2B5EF4-FFF2-40B4-BE49-F238E27FC236}">
              <a16:creationId xmlns:a16="http://schemas.microsoft.com/office/drawing/2014/main" id="{FBF3579D-4C8D-4D2A-857D-2724CFF9065D}"/>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8" name="Text Box 16">
          <a:extLst>
            <a:ext uri="{FF2B5EF4-FFF2-40B4-BE49-F238E27FC236}">
              <a16:creationId xmlns:a16="http://schemas.microsoft.com/office/drawing/2014/main" id="{C24579DA-8EC0-453D-891E-931CDF3BD30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9" name="Text Box 17">
          <a:extLst>
            <a:ext uri="{FF2B5EF4-FFF2-40B4-BE49-F238E27FC236}">
              <a16:creationId xmlns:a16="http://schemas.microsoft.com/office/drawing/2014/main" id="{9A6F20EF-9B39-4322-93F9-49814FFCF84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50" name="Text Box 18">
          <a:extLst>
            <a:ext uri="{FF2B5EF4-FFF2-40B4-BE49-F238E27FC236}">
              <a16:creationId xmlns:a16="http://schemas.microsoft.com/office/drawing/2014/main" id="{7BD37056-760F-48B7-AC46-33638151FFB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651" name="Text Box 15">
          <a:extLst>
            <a:ext uri="{FF2B5EF4-FFF2-40B4-BE49-F238E27FC236}">
              <a16:creationId xmlns:a16="http://schemas.microsoft.com/office/drawing/2014/main" id="{69E1B693-356D-40D2-B3FC-D2F05F2F6DFA}"/>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52" name="Text Box 15">
          <a:extLst>
            <a:ext uri="{FF2B5EF4-FFF2-40B4-BE49-F238E27FC236}">
              <a16:creationId xmlns:a16="http://schemas.microsoft.com/office/drawing/2014/main" id="{4F2A8117-8CE7-4072-B157-A581E010EEE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53" name="Text Box 15">
          <a:extLst>
            <a:ext uri="{FF2B5EF4-FFF2-40B4-BE49-F238E27FC236}">
              <a16:creationId xmlns:a16="http://schemas.microsoft.com/office/drawing/2014/main" id="{578B6226-206E-4F4F-853E-970463396575}"/>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654" name="Text Box 15">
          <a:extLst>
            <a:ext uri="{FF2B5EF4-FFF2-40B4-BE49-F238E27FC236}">
              <a16:creationId xmlns:a16="http://schemas.microsoft.com/office/drawing/2014/main" id="{29E93C79-26C0-4561-AB24-F28B9A46369F}"/>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5" name="Text Box 16">
          <a:extLst>
            <a:ext uri="{FF2B5EF4-FFF2-40B4-BE49-F238E27FC236}">
              <a16:creationId xmlns:a16="http://schemas.microsoft.com/office/drawing/2014/main" id="{9A64AAAA-7279-4961-A98F-7498D6A8DCF5}"/>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6" name="Text Box 17">
          <a:extLst>
            <a:ext uri="{FF2B5EF4-FFF2-40B4-BE49-F238E27FC236}">
              <a16:creationId xmlns:a16="http://schemas.microsoft.com/office/drawing/2014/main" id="{01C3B604-4263-4A5E-8531-8D31B271707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7" name="Text Box 18">
          <a:extLst>
            <a:ext uri="{FF2B5EF4-FFF2-40B4-BE49-F238E27FC236}">
              <a16:creationId xmlns:a16="http://schemas.microsoft.com/office/drawing/2014/main" id="{08783A8A-6DBA-4671-B575-AB08F27A3CE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8" name="Text Box 19">
          <a:extLst>
            <a:ext uri="{FF2B5EF4-FFF2-40B4-BE49-F238E27FC236}">
              <a16:creationId xmlns:a16="http://schemas.microsoft.com/office/drawing/2014/main" id="{3DBECC29-5F4F-4C80-AD8C-416669C974E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9" name="Text Box 16">
          <a:extLst>
            <a:ext uri="{FF2B5EF4-FFF2-40B4-BE49-F238E27FC236}">
              <a16:creationId xmlns:a16="http://schemas.microsoft.com/office/drawing/2014/main" id="{734BEABB-6A95-4D55-A85C-B3E66B2D7D7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0" name="Text Box 17">
          <a:extLst>
            <a:ext uri="{FF2B5EF4-FFF2-40B4-BE49-F238E27FC236}">
              <a16:creationId xmlns:a16="http://schemas.microsoft.com/office/drawing/2014/main" id="{20382E32-C79D-41E1-B551-341FAF312C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61" name="Text Box 18">
          <a:extLst>
            <a:ext uri="{FF2B5EF4-FFF2-40B4-BE49-F238E27FC236}">
              <a16:creationId xmlns:a16="http://schemas.microsoft.com/office/drawing/2014/main" id="{6FA42577-D79E-41F8-91DC-38A836579F1A}"/>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2" name="Text Box 15">
          <a:extLst>
            <a:ext uri="{FF2B5EF4-FFF2-40B4-BE49-F238E27FC236}">
              <a16:creationId xmlns:a16="http://schemas.microsoft.com/office/drawing/2014/main" id="{DB5204A8-5520-4EBB-B4A7-56E86A8985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63" name="Text Box 15">
          <a:extLst>
            <a:ext uri="{FF2B5EF4-FFF2-40B4-BE49-F238E27FC236}">
              <a16:creationId xmlns:a16="http://schemas.microsoft.com/office/drawing/2014/main" id="{845F8741-50C0-485F-9A80-A537D40DCC1B}"/>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4" name="Text Box 15">
          <a:extLst>
            <a:ext uri="{FF2B5EF4-FFF2-40B4-BE49-F238E27FC236}">
              <a16:creationId xmlns:a16="http://schemas.microsoft.com/office/drawing/2014/main" id="{2AE8EDB5-34A8-4A14-8946-A0D20EADBA3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5" name="Text Box 15">
          <a:extLst>
            <a:ext uri="{FF2B5EF4-FFF2-40B4-BE49-F238E27FC236}">
              <a16:creationId xmlns:a16="http://schemas.microsoft.com/office/drawing/2014/main" id="{3AF7160C-2E68-4345-868E-40414F5126E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6" name="Text Box 15">
          <a:extLst>
            <a:ext uri="{FF2B5EF4-FFF2-40B4-BE49-F238E27FC236}">
              <a16:creationId xmlns:a16="http://schemas.microsoft.com/office/drawing/2014/main" id="{87567D49-B7F4-4080-9B0C-9F1FF987604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7" name="Text Box 16">
          <a:extLst>
            <a:ext uri="{FF2B5EF4-FFF2-40B4-BE49-F238E27FC236}">
              <a16:creationId xmlns:a16="http://schemas.microsoft.com/office/drawing/2014/main" id="{313C5B5F-56D6-4A8C-9A2E-B11AF98761B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8" name="Text Box 17">
          <a:extLst>
            <a:ext uri="{FF2B5EF4-FFF2-40B4-BE49-F238E27FC236}">
              <a16:creationId xmlns:a16="http://schemas.microsoft.com/office/drawing/2014/main" id="{36FD7313-11B7-4C97-94A1-86DABC7E314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9" name="Text Box 18">
          <a:extLst>
            <a:ext uri="{FF2B5EF4-FFF2-40B4-BE49-F238E27FC236}">
              <a16:creationId xmlns:a16="http://schemas.microsoft.com/office/drawing/2014/main" id="{4BC176F2-730F-4577-9F53-DCF65C4E45D5}"/>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0" name="Text Box 19">
          <a:extLst>
            <a:ext uri="{FF2B5EF4-FFF2-40B4-BE49-F238E27FC236}">
              <a16:creationId xmlns:a16="http://schemas.microsoft.com/office/drawing/2014/main" id="{8D4433F1-B176-4A46-A11B-EE9C84EE95D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1" name="Text Box 16">
          <a:extLst>
            <a:ext uri="{FF2B5EF4-FFF2-40B4-BE49-F238E27FC236}">
              <a16:creationId xmlns:a16="http://schemas.microsoft.com/office/drawing/2014/main" id="{B868FCA7-E76C-464C-A0FC-17062B6A00A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2" name="Text Box 17">
          <a:extLst>
            <a:ext uri="{FF2B5EF4-FFF2-40B4-BE49-F238E27FC236}">
              <a16:creationId xmlns:a16="http://schemas.microsoft.com/office/drawing/2014/main" id="{23EF19F9-AC01-47CE-B96F-5D3D6A1BC50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73" name="Text Box 18">
          <a:extLst>
            <a:ext uri="{FF2B5EF4-FFF2-40B4-BE49-F238E27FC236}">
              <a16:creationId xmlns:a16="http://schemas.microsoft.com/office/drawing/2014/main" id="{779D2D2A-DF5D-4271-A3D0-7DC9A6F5BDE2}"/>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4" name="Text Box 15">
          <a:extLst>
            <a:ext uri="{FF2B5EF4-FFF2-40B4-BE49-F238E27FC236}">
              <a16:creationId xmlns:a16="http://schemas.microsoft.com/office/drawing/2014/main" id="{BC8F2E41-8498-4234-B776-B5BB3CCFD66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5" name="Text Box 15">
          <a:extLst>
            <a:ext uri="{FF2B5EF4-FFF2-40B4-BE49-F238E27FC236}">
              <a16:creationId xmlns:a16="http://schemas.microsoft.com/office/drawing/2014/main" id="{6B5A0180-5FFF-45CD-BBD5-F8E3B2C0106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76" name="Text Box 15">
          <a:extLst>
            <a:ext uri="{FF2B5EF4-FFF2-40B4-BE49-F238E27FC236}">
              <a16:creationId xmlns:a16="http://schemas.microsoft.com/office/drawing/2014/main" id="{A61CDC9B-9909-42F4-897E-D1A70307DAEA}"/>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7" name="Text Box 15">
          <a:extLst>
            <a:ext uri="{FF2B5EF4-FFF2-40B4-BE49-F238E27FC236}">
              <a16:creationId xmlns:a16="http://schemas.microsoft.com/office/drawing/2014/main" id="{47DB6A89-1E2B-4B56-BB9E-EE150C16CAC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8" name="Text Box 16">
          <a:extLst>
            <a:ext uri="{FF2B5EF4-FFF2-40B4-BE49-F238E27FC236}">
              <a16:creationId xmlns:a16="http://schemas.microsoft.com/office/drawing/2014/main" id="{30E8F299-7742-41E6-9E28-647B65CD7DE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9" name="Text Box 17">
          <a:extLst>
            <a:ext uri="{FF2B5EF4-FFF2-40B4-BE49-F238E27FC236}">
              <a16:creationId xmlns:a16="http://schemas.microsoft.com/office/drawing/2014/main" id="{FD8D14CB-C27A-4423-8F83-B098FEDA425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0" name="Text Box 18">
          <a:extLst>
            <a:ext uri="{FF2B5EF4-FFF2-40B4-BE49-F238E27FC236}">
              <a16:creationId xmlns:a16="http://schemas.microsoft.com/office/drawing/2014/main" id="{92742970-92B2-44AA-B670-A022E546377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1" name="Text Box 19">
          <a:extLst>
            <a:ext uri="{FF2B5EF4-FFF2-40B4-BE49-F238E27FC236}">
              <a16:creationId xmlns:a16="http://schemas.microsoft.com/office/drawing/2014/main" id="{7D5B685F-C3BB-4406-B9DD-E304458E257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2" name="Text Box 16">
          <a:extLst>
            <a:ext uri="{FF2B5EF4-FFF2-40B4-BE49-F238E27FC236}">
              <a16:creationId xmlns:a16="http://schemas.microsoft.com/office/drawing/2014/main" id="{AC0C80DA-97C1-443D-9098-A38EC46053C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3" name="Text Box 17">
          <a:extLst>
            <a:ext uri="{FF2B5EF4-FFF2-40B4-BE49-F238E27FC236}">
              <a16:creationId xmlns:a16="http://schemas.microsoft.com/office/drawing/2014/main" id="{EE753396-C892-4250-B249-FE82E4297F8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84" name="Text Box 18">
          <a:extLst>
            <a:ext uri="{FF2B5EF4-FFF2-40B4-BE49-F238E27FC236}">
              <a16:creationId xmlns:a16="http://schemas.microsoft.com/office/drawing/2014/main" id="{161A4627-6188-4F6F-9C6E-90E7E0334AAF}"/>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5" name="Text Box 15">
          <a:extLst>
            <a:ext uri="{FF2B5EF4-FFF2-40B4-BE49-F238E27FC236}">
              <a16:creationId xmlns:a16="http://schemas.microsoft.com/office/drawing/2014/main" id="{921C993D-3A74-4F41-8729-0D2B404F0EE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86" name="Text Box 15">
          <a:extLst>
            <a:ext uri="{FF2B5EF4-FFF2-40B4-BE49-F238E27FC236}">
              <a16:creationId xmlns:a16="http://schemas.microsoft.com/office/drawing/2014/main" id="{8F2E3127-27A2-42B1-8A75-25F2732C6D1D}"/>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7" name="Text Box 15">
          <a:extLst>
            <a:ext uri="{FF2B5EF4-FFF2-40B4-BE49-F238E27FC236}">
              <a16:creationId xmlns:a16="http://schemas.microsoft.com/office/drawing/2014/main" id="{31F0F2DC-598D-454C-B964-D22E775F8BA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8" name="Text Box 15">
          <a:extLst>
            <a:ext uri="{FF2B5EF4-FFF2-40B4-BE49-F238E27FC236}">
              <a16:creationId xmlns:a16="http://schemas.microsoft.com/office/drawing/2014/main" id="{EE54E02E-797C-4418-B33F-291B7339794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9" name="Text Box 15">
          <a:extLst>
            <a:ext uri="{FF2B5EF4-FFF2-40B4-BE49-F238E27FC236}">
              <a16:creationId xmlns:a16="http://schemas.microsoft.com/office/drawing/2014/main" id="{7EFF1AF1-EBBC-4152-9FBB-E7BA17AD305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0" name="Text Box 16">
          <a:extLst>
            <a:ext uri="{FF2B5EF4-FFF2-40B4-BE49-F238E27FC236}">
              <a16:creationId xmlns:a16="http://schemas.microsoft.com/office/drawing/2014/main" id="{9929FA77-EB7C-4CA1-A8B9-F936544F19D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1" name="Text Box 17">
          <a:extLst>
            <a:ext uri="{FF2B5EF4-FFF2-40B4-BE49-F238E27FC236}">
              <a16:creationId xmlns:a16="http://schemas.microsoft.com/office/drawing/2014/main" id="{0EAE4D71-4839-4F29-A17F-08666740380B}"/>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2" name="Text Box 18">
          <a:extLst>
            <a:ext uri="{FF2B5EF4-FFF2-40B4-BE49-F238E27FC236}">
              <a16:creationId xmlns:a16="http://schemas.microsoft.com/office/drawing/2014/main" id="{9EB503B5-EAD4-45C8-BC0C-07AD53E0A60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3" name="Text Box 19">
          <a:extLst>
            <a:ext uri="{FF2B5EF4-FFF2-40B4-BE49-F238E27FC236}">
              <a16:creationId xmlns:a16="http://schemas.microsoft.com/office/drawing/2014/main" id="{96FC16CC-4C79-4035-A1B1-4C041F98B58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4" name="Text Box 16">
          <a:extLst>
            <a:ext uri="{FF2B5EF4-FFF2-40B4-BE49-F238E27FC236}">
              <a16:creationId xmlns:a16="http://schemas.microsoft.com/office/drawing/2014/main" id="{74309287-5D52-49FF-A559-884590160BC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5" name="Text Box 17">
          <a:extLst>
            <a:ext uri="{FF2B5EF4-FFF2-40B4-BE49-F238E27FC236}">
              <a16:creationId xmlns:a16="http://schemas.microsoft.com/office/drawing/2014/main" id="{8DE7DBB7-66FB-456D-B730-3369E171574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96" name="Text Box 18">
          <a:extLst>
            <a:ext uri="{FF2B5EF4-FFF2-40B4-BE49-F238E27FC236}">
              <a16:creationId xmlns:a16="http://schemas.microsoft.com/office/drawing/2014/main" id="{60D7B648-E8AF-4840-BD77-8A37F4CF3995}"/>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97" name="Text Box 15">
          <a:extLst>
            <a:ext uri="{FF2B5EF4-FFF2-40B4-BE49-F238E27FC236}">
              <a16:creationId xmlns:a16="http://schemas.microsoft.com/office/drawing/2014/main" id="{7442C4A4-38E7-4705-9C75-936BBBD31F8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98" name="Text Box 15">
          <a:extLst>
            <a:ext uri="{FF2B5EF4-FFF2-40B4-BE49-F238E27FC236}">
              <a16:creationId xmlns:a16="http://schemas.microsoft.com/office/drawing/2014/main" id="{1991F5D0-EFEE-4482-8CBA-B9B82DA9C1D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99" name="Text Box 15">
          <a:extLst>
            <a:ext uri="{FF2B5EF4-FFF2-40B4-BE49-F238E27FC236}">
              <a16:creationId xmlns:a16="http://schemas.microsoft.com/office/drawing/2014/main" id="{A6881DF5-BDE9-4E5E-AF62-08FCA7D4612F}"/>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00" name="Text Box 15">
          <a:extLst>
            <a:ext uri="{FF2B5EF4-FFF2-40B4-BE49-F238E27FC236}">
              <a16:creationId xmlns:a16="http://schemas.microsoft.com/office/drawing/2014/main" id="{DABD7703-B413-423B-9A74-CCAEE9250AF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1" name="Text Box 16">
          <a:extLst>
            <a:ext uri="{FF2B5EF4-FFF2-40B4-BE49-F238E27FC236}">
              <a16:creationId xmlns:a16="http://schemas.microsoft.com/office/drawing/2014/main" id="{287D2EAE-E031-46CA-835F-7F75907CB1FC}"/>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2" name="Text Box 17">
          <a:extLst>
            <a:ext uri="{FF2B5EF4-FFF2-40B4-BE49-F238E27FC236}">
              <a16:creationId xmlns:a16="http://schemas.microsoft.com/office/drawing/2014/main" id="{85167F93-58B9-4D71-BEB2-E189BCA37B2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3" name="Text Box 18">
          <a:extLst>
            <a:ext uri="{FF2B5EF4-FFF2-40B4-BE49-F238E27FC236}">
              <a16:creationId xmlns:a16="http://schemas.microsoft.com/office/drawing/2014/main" id="{707512C3-686D-4965-BB5E-2DF6A16221E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4" name="Text Box 19">
          <a:extLst>
            <a:ext uri="{FF2B5EF4-FFF2-40B4-BE49-F238E27FC236}">
              <a16:creationId xmlns:a16="http://schemas.microsoft.com/office/drawing/2014/main" id="{14C24C50-CC6B-429B-970F-1824E569849C}"/>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5" name="Text Box 16">
          <a:extLst>
            <a:ext uri="{FF2B5EF4-FFF2-40B4-BE49-F238E27FC236}">
              <a16:creationId xmlns:a16="http://schemas.microsoft.com/office/drawing/2014/main" id="{59C9E921-9028-4244-89FE-F97A35F6BFD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6" name="Text Box 17">
          <a:extLst>
            <a:ext uri="{FF2B5EF4-FFF2-40B4-BE49-F238E27FC236}">
              <a16:creationId xmlns:a16="http://schemas.microsoft.com/office/drawing/2014/main" id="{1CFB47A7-156F-4F02-B939-20731043247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07" name="Text Box 18">
          <a:extLst>
            <a:ext uri="{FF2B5EF4-FFF2-40B4-BE49-F238E27FC236}">
              <a16:creationId xmlns:a16="http://schemas.microsoft.com/office/drawing/2014/main" id="{8B891248-BF25-47F8-BF2B-59A5622A42D7}"/>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08" name="Text Box 15">
          <a:extLst>
            <a:ext uri="{FF2B5EF4-FFF2-40B4-BE49-F238E27FC236}">
              <a16:creationId xmlns:a16="http://schemas.microsoft.com/office/drawing/2014/main" id="{FB1172B0-D7AC-4CCF-9615-D471621B8B3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09" name="Text Box 15">
          <a:extLst>
            <a:ext uri="{FF2B5EF4-FFF2-40B4-BE49-F238E27FC236}">
              <a16:creationId xmlns:a16="http://schemas.microsoft.com/office/drawing/2014/main" id="{25BBC417-5480-4350-B551-0659DA12FE13}"/>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0" name="Text Box 15">
          <a:extLst>
            <a:ext uri="{FF2B5EF4-FFF2-40B4-BE49-F238E27FC236}">
              <a16:creationId xmlns:a16="http://schemas.microsoft.com/office/drawing/2014/main" id="{6B3D1D13-3B36-487F-BFAA-C60069F38F6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1" name="Text Box 15">
          <a:extLst>
            <a:ext uri="{FF2B5EF4-FFF2-40B4-BE49-F238E27FC236}">
              <a16:creationId xmlns:a16="http://schemas.microsoft.com/office/drawing/2014/main" id="{525ABCD2-DB50-4630-BAF5-747E23A2154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2" name="Text Box 15">
          <a:extLst>
            <a:ext uri="{FF2B5EF4-FFF2-40B4-BE49-F238E27FC236}">
              <a16:creationId xmlns:a16="http://schemas.microsoft.com/office/drawing/2014/main" id="{65060C99-54D2-45F5-AB3E-CD278476583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3" name="Text Box 16">
          <a:extLst>
            <a:ext uri="{FF2B5EF4-FFF2-40B4-BE49-F238E27FC236}">
              <a16:creationId xmlns:a16="http://schemas.microsoft.com/office/drawing/2014/main" id="{22B7C845-D3E0-4939-9FED-E7C77A497D0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4" name="Text Box 17">
          <a:extLst>
            <a:ext uri="{FF2B5EF4-FFF2-40B4-BE49-F238E27FC236}">
              <a16:creationId xmlns:a16="http://schemas.microsoft.com/office/drawing/2014/main" id="{BAF97164-876E-4120-B597-7D16BE8D34C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5" name="Text Box 18">
          <a:extLst>
            <a:ext uri="{FF2B5EF4-FFF2-40B4-BE49-F238E27FC236}">
              <a16:creationId xmlns:a16="http://schemas.microsoft.com/office/drawing/2014/main" id="{187060C9-8A82-4E2C-B425-F4660BCC5AE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6" name="Text Box 19">
          <a:extLst>
            <a:ext uri="{FF2B5EF4-FFF2-40B4-BE49-F238E27FC236}">
              <a16:creationId xmlns:a16="http://schemas.microsoft.com/office/drawing/2014/main" id="{666D9AB9-FB0D-414C-8040-4D88CE4C991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7" name="Text Box 16">
          <a:extLst>
            <a:ext uri="{FF2B5EF4-FFF2-40B4-BE49-F238E27FC236}">
              <a16:creationId xmlns:a16="http://schemas.microsoft.com/office/drawing/2014/main" id="{5D453EA8-F40C-4874-B46B-31E0572C580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8" name="Text Box 17">
          <a:extLst>
            <a:ext uri="{FF2B5EF4-FFF2-40B4-BE49-F238E27FC236}">
              <a16:creationId xmlns:a16="http://schemas.microsoft.com/office/drawing/2014/main" id="{E478BA71-B908-473D-BE9B-BD6A29D7779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19" name="Text Box 18">
          <a:extLst>
            <a:ext uri="{FF2B5EF4-FFF2-40B4-BE49-F238E27FC236}">
              <a16:creationId xmlns:a16="http://schemas.microsoft.com/office/drawing/2014/main" id="{CD5EEC50-EB58-4CDA-9335-AC831606845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0" name="Text Box 15">
          <a:extLst>
            <a:ext uri="{FF2B5EF4-FFF2-40B4-BE49-F238E27FC236}">
              <a16:creationId xmlns:a16="http://schemas.microsoft.com/office/drawing/2014/main" id="{808E4434-C150-4780-94E3-C84E5A30ADE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1" name="Text Box 15">
          <a:extLst>
            <a:ext uri="{FF2B5EF4-FFF2-40B4-BE49-F238E27FC236}">
              <a16:creationId xmlns:a16="http://schemas.microsoft.com/office/drawing/2014/main" id="{A1B193EE-40FD-4DCB-8E06-CAA3CE0A8BD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22" name="Text Box 15">
          <a:extLst>
            <a:ext uri="{FF2B5EF4-FFF2-40B4-BE49-F238E27FC236}">
              <a16:creationId xmlns:a16="http://schemas.microsoft.com/office/drawing/2014/main" id="{812BA25A-CF21-4E17-9FF3-A0D702D80445}"/>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3" name="Text Box 15">
          <a:extLst>
            <a:ext uri="{FF2B5EF4-FFF2-40B4-BE49-F238E27FC236}">
              <a16:creationId xmlns:a16="http://schemas.microsoft.com/office/drawing/2014/main" id="{7554D218-57C9-4056-A89B-FDCDF24FD3F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4" name="Text Box 16">
          <a:extLst>
            <a:ext uri="{FF2B5EF4-FFF2-40B4-BE49-F238E27FC236}">
              <a16:creationId xmlns:a16="http://schemas.microsoft.com/office/drawing/2014/main" id="{030D073A-6C89-439C-A8A1-9E116D688F4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5" name="Text Box 17">
          <a:extLst>
            <a:ext uri="{FF2B5EF4-FFF2-40B4-BE49-F238E27FC236}">
              <a16:creationId xmlns:a16="http://schemas.microsoft.com/office/drawing/2014/main" id="{13867B59-278D-4C31-8C75-F230A88E8E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6" name="Text Box 18">
          <a:extLst>
            <a:ext uri="{FF2B5EF4-FFF2-40B4-BE49-F238E27FC236}">
              <a16:creationId xmlns:a16="http://schemas.microsoft.com/office/drawing/2014/main" id="{478331A3-A75C-4EFA-AFB6-6787F1A6AD9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7" name="Text Box 19">
          <a:extLst>
            <a:ext uri="{FF2B5EF4-FFF2-40B4-BE49-F238E27FC236}">
              <a16:creationId xmlns:a16="http://schemas.microsoft.com/office/drawing/2014/main" id="{F9B3204C-2FC4-4C82-A205-E599B33E232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8" name="Text Box 16">
          <a:extLst>
            <a:ext uri="{FF2B5EF4-FFF2-40B4-BE49-F238E27FC236}">
              <a16:creationId xmlns:a16="http://schemas.microsoft.com/office/drawing/2014/main" id="{623A5948-8186-4150-A17A-14D8AA5322D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9" name="Text Box 17">
          <a:extLst>
            <a:ext uri="{FF2B5EF4-FFF2-40B4-BE49-F238E27FC236}">
              <a16:creationId xmlns:a16="http://schemas.microsoft.com/office/drawing/2014/main" id="{FA3FC585-5849-4DDB-9B70-1BAB514A6F5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30" name="Text Box 18">
          <a:extLst>
            <a:ext uri="{FF2B5EF4-FFF2-40B4-BE49-F238E27FC236}">
              <a16:creationId xmlns:a16="http://schemas.microsoft.com/office/drawing/2014/main" id="{B0F045B2-DEA4-4A77-8E09-84E850866980}"/>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1" name="Text Box 15">
          <a:extLst>
            <a:ext uri="{FF2B5EF4-FFF2-40B4-BE49-F238E27FC236}">
              <a16:creationId xmlns:a16="http://schemas.microsoft.com/office/drawing/2014/main" id="{F8D17A60-CEA5-41CD-8EF3-CF8D16A3C098}"/>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32" name="Text Box 15">
          <a:extLst>
            <a:ext uri="{FF2B5EF4-FFF2-40B4-BE49-F238E27FC236}">
              <a16:creationId xmlns:a16="http://schemas.microsoft.com/office/drawing/2014/main" id="{1597BD3B-9448-4F07-9994-C2E1D403548A}"/>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3" name="Text Box 15">
          <a:extLst>
            <a:ext uri="{FF2B5EF4-FFF2-40B4-BE49-F238E27FC236}">
              <a16:creationId xmlns:a16="http://schemas.microsoft.com/office/drawing/2014/main" id="{A6200BE2-3C12-4338-B66B-B2229E56EE2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4" name="Text Box 15">
          <a:extLst>
            <a:ext uri="{FF2B5EF4-FFF2-40B4-BE49-F238E27FC236}">
              <a16:creationId xmlns:a16="http://schemas.microsoft.com/office/drawing/2014/main" id="{A1E1B73B-4CD1-45D0-8BF7-6B2EA230C14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735" name="Text Box 15">
          <a:extLst>
            <a:ext uri="{FF2B5EF4-FFF2-40B4-BE49-F238E27FC236}">
              <a16:creationId xmlns:a16="http://schemas.microsoft.com/office/drawing/2014/main" id="{D1549FCE-5C28-4C7E-8965-948F1E4880F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736" name="Text Box 15">
          <a:extLst>
            <a:ext uri="{FF2B5EF4-FFF2-40B4-BE49-F238E27FC236}">
              <a16:creationId xmlns:a16="http://schemas.microsoft.com/office/drawing/2014/main" id="{1A882917-0F56-4E78-8895-F922171F29B6}"/>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737" name="Text Box 15">
          <a:extLst>
            <a:ext uri="{FF2B5EF4-FFF2-40B4-BE49-F238E27FC236}">
              <a16:creationId xmlns:a16="http://schemas.microsoft.com/office/drawing/2014/main" id="{D8A9CE66-4D06-4554-82FA-AF89BD2EF72B}"/>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738" name="Text Box 15">
          <a:extLst>
            <a:ext uri="{FF2B5EF4-FFF2-40B4-BE49-F238E27FC236}">
              <a16:creationId xmlns:a16="http://schemas.microsoft.com/office/drawing/2014/main" id="{498B38AE-3D60-4846-A86B-93AFC1E89CB4}"/>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739" name="Text Box 15">
          <a:extLst>
            <a:ext uri="{FF2B5EF4-FFF2-40B4-BE49-F238E27FC236}">
              <a16:creationId xmlns:a16="http://schemas.microsoft.com/office/drawing/2014/main" id="{B18680F0-C371-44F3-B2DC-330644664251}"/>
            </a:ext>
          </a:extLst>
        </xdr:cNvPr>
        <xdr:cNvSpPr txBox="1">
          <a:spLocks noChangeArrowheads="1"/>
        </xdr:cNvSpPr>
      </xdr:nvSpPr>
      <xdr:spPr bwMode="auto">
        <a:xfrm>
          <a:off x="3538537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740" name="Text Box 15">
          <a:extLst>
            <a:ext uri="{FF2B5EF4-FFF2-40B4-BE49-F238E27FC236}">
              <a16:creationId xmlns:a16="http://schemas.microsoft.com/office/drawing/2014/main" id="{43870F7D-FB9A-49F7-A223-518A9CE7D89A}"/>
            </a:ext>
          </a:extLst>
        </xdr:cNvPr>
        <xdr:cNvSpPr txBox="1">
          <a:spLocks noChangeArrowheads="1"/>
        </xdr:cNvSpPr>
      </xdr:nvSpPr>
      <xdr:spPr bwMode="auto">
        <a:xfrm>
          <a:off x="3538537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741" name="Text Box 15">
          <a:extLst>
            <a:ext uri="{FF2B5EF4-FFF2-40B4-BE49-F238E27FC236}">
              <a16:creationId xmlns:a16="http://schemas.microsoft.com/office/drawing/2014/main" id="{797191F7-5744-4B48-9B53-BE7702A69C18}"/>
            </a:ext>
          </a:extLst>
        </xdr:cNvPr>
        <xdr:cNvSpPr txBox="1">
          <a:spLocks noChangeArrowheads="1"/>
        </xdr:cNvSpPr>
      </xdr:nvSpPr>
      <xdr:spPr bwMode="auto">
        <a:xfrm>
          <a:off x="3538537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742" name="Text Box 15">
          <a:extLst>
            <a:ext uri="{FF2B5EF4-FFF2-40B4-BE49-F238E27FC236}">
              <a16:creationId xmlns:a16="http://schemas.microsoft.com/office/drawing/2014/main" id="{492FAF5B-AC90-41F5-8C1E-55ED5D7E1DA5}"/>
            </a:ext>
          </a:extLst>
        </xdr:cNvPr>
        <xdr:cNvSpPr txBox="1">
          <a:spLocks noChangeArrowheads="1"/>
        </xdr:cNvSpPr>
      </xdr:nvSpPr>
      <xdr:spPr bwMode="auto">
        <a:xfrm>
          <a:off x="3538537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3" name="Text Box 15">
          <a:extLst>
            <a:ext uri="{FF2B5EF4-FFF2-40B4-BE49-F238E27FC236}">
              <a16:creationId xmlns:a16="http://schemas.microsoft.com/office/drawing/2014/main" id="{9DB1DE97-67DB-46AB-B8A2-698A72C780F3}"/>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4" name="Text Box 15">
          <a:extLst>
            <a:ext uri="{FF2B5EF4-FFF2-40B4-BE49-F238E27FC236}">
              <a16:creationId xmlns:a16="http://schemas.microsoft.com/office/drawing/2014/main" id="{E6BF1072-3CEE-4713-945B-B490DDC4BEDB}"/>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5" name="Text Box 15">
          <a:extLst>
            <a:ext uri="{FF2B5EF4-FFF2-40B4-BE49-F238E27FC236}">
              <a16:creationId xmlns:a16="http://schemas.microsoft.com/office/drawing/2014/main" id="{7D545003-56D1-4459-8283-1694B9A56C3A}"/>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46" name="Text Box 15">
          <a:extLst>
            <a:ext uri="{FF2B5EF4-FFF2-40B4-BE49-F238E27FC236}">
              <a16:creationId xmlns:a16="http://schemas.microsoft.com/office/drawing/2014/main" id="{87A231F1-5B1B-4E0D-A40D-1C8D5728C08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47" name="Text Box 15">
          <a:extLst>
            <a:ext uri="{FF2B5EF4-FFF2-40B4-BE49-F238E27FC236}">
              <a16:creationId xmlns:a16="http://schemas.microsoft.com/office/drawing/2014/main" id="{4C5EFC4C-379C-45E6-A23E-083DBFA0903D}"/>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8" name="Text Box 15">
          <a:extLst>
            <a:ext uri="{FF2B5EF4-FFF2-40B4-BE49-F238E27FC236}">
              <a16:creationId xmlns:a16="http://schemas.microsoft.com/office/drawing/2014/main" id="{16A236D8-ABD0-456C-9D94-2572B0B1574B}"/>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9" name="Text Box 15">
          <a:extLst>
            <a:ext uri="{FF2B5EF4-FFF2-40B4-BE49-F238E27FC236}">
              <a16:creationId xmlns:a16="http://schemas.microsoft.com/office/drawing/2014/main" id="{59560AF5-CCD4-4A48-976E-F0852B9552DA}"/>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0" name="Text Box 15">
          <a:extLst>
            <a:ext uri="{FF2B5EF4-FFF2-40B4-BE49-F238E27FC236}">
              <a16:creationId xmlns:a16="http://schemas.microsoft.com/office/drawing/2014/main" id="{78CC08C2-ECD5-4C16-A790-A5B91AC60AC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1" name="Text Box 15">
          <a:extLst>
            <a:ext uri="{FF2B5EF4-FFF2-40B4-BE49-F238E27FC236}">
              <a16:creationId xmlns:a16="http://schemas.microsoft.com/office/drawing/2014/main" id="{05E192F5-4483-48F8-9811-24BA0A64F609}"/>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2" name="Text Box 15">
          <a:extLst>
            <a:ext uri="{FF2B5EF4-FFF2-40B4-BE49-F238E27FC236}">
              <a16:creationId xmlns:a16="http://schemas.microsoft.com/office/drawing/2014/main" id="{17D03BDC-2272-4A74-9CC7-2ED8A63EC2AB}"/>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3" name="Text Box 15">
          <a:extLst>
            <a:ext uri="{FF2B5EF4-FFF2-40B4-BE49-F238E27FC236}">
              <a16:creationId xmlns:a16="http://schemas.microsoft.com/office/drawing/2014/main" id="{A32899EC-B23A-4558-8D75-2ED73FC97C12}"/>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4" name="Text Box 15">
          <a:extLst>
            <a:ext uri="{FF2B5EF4-FFF2-40B4-BE49-F238E27FC236}">
              <a16:creationId xmlns:a16="http://schemas.microsoft.com/office/drawing/2014/main" id="{A22886C6-3CEA-4DFA-899C-C17CD0AD5AF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5" name="Text Box 15">
          <a:extLst>
            <a:ext uri="{FF2B5EF4-FFF2-40B4-BE49-F238E27FC236}">
              <a16:creationId xmlns:a16="http://schemas.microsoft.com/office/drawing/2014/main" id="{3D6A34F8-1018-4D0A-9302-D1CF8F138A50}"/>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6" name="Text Box 15">
          <a:extLst>
            <a:ext uri="{FF2B5EF4-FFF2-40B4-BE49-F238E27FC236}">
              <a16:creationId xmlns:a16="http://schemas.microsoft.com/office/drawing/2014/main" id="{EA92FDCE-F652-4DD6-A6AD-E3DF294E93F3}"/>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7" name="Text Box 15">
          <a:extLst>
            <a:ext uri="{FF2B5EF4-FFF2-40B4-BE49-F238E27FC236}">
              <a16:creationId xmlns:a16="http://schemas.microsoft.com/office/drawing/2014/main" id="{67E1451C-7667-4862-AE1A-18A6A6540254}"/>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8" name="Text Box 15">
          <a:extLst>
            <a:ext uri="{FF2B5EF4-FFF2-40B4-BE49-F238E27FC236}">
              <a16:creationId xmlns:a16="http://schemas.microsoft.com/office/drawing/2014/main" id="{476FD944-8987-4117-9323-4DA838C4D0D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9" name="Text Box 15">
          <a:extLst>
            <a:ext uri="{FF2B5EF4-FFF2-40B4-BE49-F238E27FC236}">
              <a16:creationId xmlns:a16="http://schemas.microsoft.com/office/drawing/2014/main" id="{B5E012EC-2417-4079-9833-F0232ED9D66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0" name="Text Box 15">
          <a:extLst>
            <a:ext uri="{FF2B5EF4-FFF2-40B4-BE49-F238E27FC236}">
              <a16:creationId xmlns:a16="http://schemas.microsoft.com/office/drawing/2014/main" id="{6C6AAEA5-29A7-444C-BF88-E728BCF2E8DC}"/>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1" name="Text Box 15">
          <a:extLst>
            <a:ext uri="{FF2B5EF4-FFF2-40B4-BE49-F238E27FC236}">
              <a16:creationId xmlns:a16="http://schemas.microsoft.com/office/drawing/2014/main" id="{4846FEFD-0E08-40E0-A55D-5CAAA99708FE}"/>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2" name="Text Box 15">
          <a:extLst>
            <a:ext uri="{FF2B5EF4-FFF2-40B4-BE49-F238E27FC236}">
              <a16:creationId xmlns:a16="http://schemas.microsoft.com/office/drawing/2014/main" id="{6837FFDD-5917-4E83-8CCE-A28B71E4B86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3" name="Text Box 15">
          <a:extLst>
            <a:ext uri="{FF2B5EF4-FFF2-40B4-BE49-F238E27FC236}">
              <a16:creationId xmlns:a16="http://schemas.microsoft.com/office/drawing/2014/main" id="{2D1F17D4-43EF-4349-92F5-92A04C4CF5A6}"/>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4" name="Text Box 15">
          <a:extLst>
            <a:ext uri="{FF2B5EF4-FFF2-40B4-BE49-F238E27FC236}">
              <a16:creationId xmlns:a16="http://schemas.microsoft.com/office/drawing/2014/main" id="{6FA01D6D-1A5D-47C3-814F-F76B0244F78F}"/>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5" name="Text Box 15">
          <a:extLst>
            <a:ext uri="{FF2B5EF4-FFF2-40B4-BE49-F238E27FC236}">
              <a16:creationId xmlns:a16="http://schemas.microsoft.com/office/drawing/2014/main" id="{444E894F-7C47-483A-AE21-C1BFFD92DFB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6" name="Text Box 15">
          <a:extLst>
            <a:ext uri="{FF2B5EF4-FFF2-40B4-BE49-F238E27FC236}">
              <a16:creationId xmlns:a16="http://schemas.microsoft.com/office/drawing/2014/main" id="{3726CE40-0A04-4CD9-AA35-9D9CB6CFF860}"/>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7" name="Text Box 15">
          <a:extLst>
            <a:ext uri="{FF2B5EF4-FFF2-40B4-BE49-F238E27FC236}">
              <a16:creationId xmlns:a16="http://schemas.microsoft.com/office/drawing/2014/main" id="{80DB71F0-D5E1-4CF6-A67F-DBDB090CBE30}"/>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8" name="Text Box 15">
          <a:extLst>
            <a:ext uri="{FF2B5EF4-FFF2-40B4-BE49-F238E27FC236}">
              <a16:creationId xmlns:a16="http://schemas.microsoft.com/office/drawing/2014/main" id="{F2ED970C-C258-49C0-AB74-7D87FC6BEFBC}"/>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9" name="Text Box 15">
          <a:extLst>
            <a:ext uri="{FF2B5EF4-FFF2-40B4-BE49-F238E27FC236}">
              <a16:creationId xmlns:a16="http://schemas.microsoft.com/office/drawing/2014/main" id="{BD8A67FA-CBF5-46A9-9540-F4640B22A856}"/>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0" name="Text Box 15">
          <a:extLst>
            <a:ext uri="{FF2B5EF4-FFF2-40B4-BE49-F238E27FC236}">
              <a16:creationId xmlns:a16="http://schemas.microsoft.com/office/drawing/2014/main" id="{62E54718-D4FF-4BC0-BB55-0D04494208AF}"/>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1" name="Text Box 15">
          <a:extLst>
            <a:ext uri="{FF2B5EF4-FFF2-40B4-BE49-F238E27FC236}">
              <a16:creationId xmlns:a16="http://schemas.microsoft.com/office/drawing/2014/main" id="{4082845C-07EF-4022-B39F-5ACDA24BF3D0}"/>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2" name="Text Box 15">
          <a:extLst>
            <a:ext uri="{FF2B5EF4-FFF2-40B4-BE49-F238E27FC236}">
              <a16:creationId xmlns:a16="http://schemas.microsoft.com/office/drawing/2014/main" id="{819138DE-29A0-4339-8FED-C4341A9F2F45}"/>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3" name="Text Box 15">
          <a:extLst>
            <a:ext uri="{FF2B5EF4-FFF2-40B4-BE49-F238E27FC236}">
              <a16:creationId xmlns:a16="http://schemas.microsoft.com/office/drawing/2014/main" id="{26DB83AE-9FEC-4EFB-B70C-C6FA2B4A493F}"/>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74" name="Text Box 15">
          <a:extLst>
            <a:ext uri="{FF2B5EF4-FFF2-40B4-BE49-F238E27FC236}">
              <a16:creationId xmlns:a16="http://schemas.microsoft.com/office/drawing/2014/main" id="{D2EF3CDF-3151-4BE5-981D-A836C81438D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75" name="Text Box 15">
          <a:extLst>
            <a:ext uri="{FF2B5EF4-FFF2-40B4-BE49-F238E27FC236}">
              <a16:creationId xmlns:a16="http://schemas.microsoft.com/office/drawing/2014/main" id="{EBC585AD-75A4-497A-ADB2-A2202F32DFA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22</xdr:row>
      <xdr:rowOff>1171575</xdr:rowOff>
    </xdr:from>
    <xdr:ext cx="95250" cy="442269"/>
    <xdr:sp macro="" textlink="">
      <xdr:nvSpPr>
        <xdr:cNvPr id="776" name="Text Box 15">
          <a:extLst>
            <a:ext uri="{FF2B5EF4-FFF2-40B4-BE49-F238E27FC236}">
              <a16:creationId xmlns:a16="http://schemas.microsoft.com/office/drawing/2014/main" id="{4FF16B9B-1A7C-48EC-B40A-98C0CD00D07B}"/>
            </a:ext>
          </a:extLst>
        </xdr:cNvPr>
        <xdr:cNvSpPr txBox="1">
          <a:spLocks noChangeArrowheads="1"/>
        </xdr:cNvSpPr>
      </xdr:nvSpPr>
      <xdr:spPr bwMode="auto">
        <a:xfrm>
          <a:off x="351567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22</xdr:row>
      <xdr:rowOff>771525</xdr:rowOff>
    </xdr:from>
    <xdr:ext cx="95250" cy="442269"/>
    <xdr:sp macro="" textlink="">
      <xdr:nvSpPr>
        <xdr:cNvPr id="777" name="Text Box 15">
          <a:extLst>
            <a:ext uri="{FF2B5EF4-FFF2-40B4-BE49-F238E27FC236}">
              <a16:creationId xmlns:a16="http://schemas.microsoft.com/office/drawing/2014/main" id="{A30CAB4D-F87A-401B-9264-8EA427477D89}"/>
            </a:ext>
          </a:extLst>
        </xdr:cNvPr>
        <xdr:cNvSpPr txBox="1">
          <a:spLocks noChangeArrowheads="1"/>
        </xdr:cNvSpPr>
      </xdr:nvSpPr>
      <xdr:spPr bwMode="auto">
        <a:xfrm>
          <a:off x="353091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78" name="Text Box 15">
          <a:extLst>
            <a:ext uri="{FF2B5EF4-FFF2-40B4-BE49-F238E27FC236}">
              <a16:creationId xmlns:a16="http://schemas.microsoft.com/office/drawing/2014/main" id="{A64AC1EC-084C-4938-B554-13FE18525146}"/>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79" name="Text Box 15">
          <a:extLst>
            <a:ext uri="{FF2B5EF4-FFF2-40B4-BE49-F238E27FC236}">
              <a16:creationId xmlns:a16="http://schemas.microsoft.com/office/drawing/2014/main" id="{4E1C2A2D-CE30-426D-92F1-6A3EEA590DCC}"/>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80" name="Text Box 15">
          <a:extLst>
            <a:ext uri="{FF2B5EF4-FFF2-40B4-BE49-F238E27FC236}">
              <a16:creationId xmlns:a16="http://schemas.microsoft.com/office/drawing/2014/main" id="{99EECB33-E2B8-4ED6-AFB1-0B6978DED751}"/>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81" name="Text Box 15">
          <a:extLst>
            <a:ext uri="{FF2B5EF4-FFF2-40B4-BE49-F238E27FC236}">
              <a16:creationId xmlns:a16="http://schemas.microsoft.com/office/drawing/2014/main" id="{28C481A6-0C8E-4D4F-8252-9ACEF20F5C7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2" name="Text Box 15">
          <a:extLst>
            <a:ext uri="{FF2B5EF4-FFF2-40B4-BE49-F238E27FC236}">
              <a16:creationId xmlns:a16="http://schemas.microsoft.com/office/drawing/2014/main" id="{4498162D-A341-40D1-B17A-84642A32F985}"/>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3" name="Text Box 15">
          <a:extLst>
            <a:ext uri="{FF2B5EF4-FFF2-40B4-BE49-F238E27FC236}">
              <a16:creationId xmlns:a16="http://schemas.microsoft.com/office/drawing/2014/main" id="{018559DD-89E6-4F9D-9758-2893060491FA}"/>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4" name="Text Box 15">
          <a:extLst>
            <a:ext uri="{FF2B5EF4-FFF2-40B4-BE49-F238E27FC236}">
              <a16:creationId xmlns:a16="http://schemas.microsoft.com/office/drawing/2014/main" id="{D23D5220-F56F-440C-97FF-968A42ED9560}"/>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5" name="Text Box 15">
          <a:extLst>
            <a:ext uri="{FF2B5EF4-FFF2-40B4-BE49-F238E27FC236}">
              <a16:creationId xmlns:a16="http://schemas.microsoft.com/office/drawing/2014/main" id="{6D3E97D6-2EEF-4DD0-B94D-5E6577AAE394}"/>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6" name="Text Box 15">
          <a:extLst>
            <a:ext uri="{FF2B5EF4-FFF2-40B4-BE49-F238E27FC236}">
              <a16:creationId xmlns:a16="http://schemas.microsoft.com/office/drawing/2014/main" id="{392E6BA5-55E3-42D8-936F-2A1F010E7261}"/>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7" name="Text Box 15">
          <a:extLst>
            <a:ext uri="{FF2B5EF4-FFF2-40B4-BE49-F238E27FC236}">
              <a16:creationId xmlns:a16="http://schemas.microsoft.com/office/drawing/2014/main" id="{10E6D248-16CF-44C4-A3FF-E6104AA2DE27}"/>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8" name="Text Box 15">
          <a:extLst>
            <a:ext uri="{FF2B5EF4-FFF2-40B4-BE49-F238E27FC236}">
              <a16:creationId xmlns:a16="http://schemas.microsoft.com/office/drawing/2014/main" id="{DD49487F-D6E6-4D68-BACA-155190DA6C5D}"/>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9" name="Text Box 15">
          <a:extLst>
            <a:ext uri="{FF2B5EF4-FFF2-40B4-BE49-F238E27FC236}">
              <a16:creationId xmlns:a16="http://schemas.microsoft.com/office/drawing/2014/main" id="{002D776B-7BEE-4F82-BEC3-93EB85B37C96}"/>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0" name="Text Box 15">
          <a:extLst>
            <a:ext uri="{FF2B5EF4-FFF2-40B4-BE49-F238E27FC236}">
              <a16:creationId xmlns:a16="http://schemas.microsoft.com/office/drawing/2014/main" id="{07696544-DB96-4215-BE16-03A174889BCB}"/>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1" name="Text Box 15">
          <a:extLst>
            <a:ext uri="{FF2B5EF4-FFF2-40B4-BE49-F238E27FC236}">
              <a16:creationId xmlns:a16="http://schemas.microsoft.com/office/drawing/2014/main" id="{7A91E200-1E41-49D8-9B82-F60CAC2960E5}"/>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2" name="Text Box 15">
          <a:extLst>
            <a:ext uri="{FF2B5EF4-FFF2-40B4-BE49-F238E27FC236}">
              <a16:creationId xmlns:a16="http://schemas.microsoft.com/office/drawing/2014/main" id="{04AEFBD0-97AF-4B51-8DB1-CA0DFA7C1794}"/>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3" name="Text Box 15">
          <a:extLst>
            <a:ext uri="{FF2B5EF4-FFF2-40B4-BE49-F238E27FC236}">
              <a16:creationId xmlns:a16="http://schemas.microsoft.com/office/drawing/2014/main" id="{E0DFC6AD-A453-48B1-B42F-1454C5558CC6}"/>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94" name="Text Box 15">
          <a:extLst>
            <a:ext uri="{FF2B5EF4-FFF2-40B4-BE49-F238E27FC236}">
              <a16:creationId xmlns:a16="http://schemas.microsoft.com/office/drawing/2014/main" id="{1FBB52C2-14FD-4891-BF5B-5B53EC5B934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95" name="Text Box 15">
          <a:extLst>
            <a:ext uri="{FF2B5EF4-FFF2-40B4-BE49-F238E27FC236}">
              <a16:creationId xmlns:a16="http://schemas.microsoft.com/office/drawing/2014/main" id="{FE50E310-860F-4FB5-A697-CB8F58F77DA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6" name="Text Box 15">
          <a:extLst>
            <a:ext uri="{FF2B5EF4-FFF2-40B4-BE49-F238E27FC236}">
              <a16:creationId xmlns:a16="http://schemas.microsoft.com/office/drawing/2014/main" id="{93028532-CD3A-489E-BF35-F3B7A939C160}"/>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7" name="Text Box 15">
          <a:extLst>
            <a:ext uri="{FF2B5EF4-FFF2-40B4-BE49-F238E27FC236}">
              <a16:creationId xmlns:a16="http://schemas.microsoft.com/office/drawing/2014/main" id="{AB0B39C1-26F6-4FE0-B4D9-602B402618B3}"/>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8" name="Text Box 15">
          <a:extLst>
            <a:ext uri="{FF2B5EF4-FFF2-40B4-BE49-F238E27FC236}">
              <a16:creationId xmlns:a16="http://schemas.microsoft.com/office/drawing/2014/main" id="{AFB9B334-7838-4ACF-9FFA-E6F9D9A4E530}"/>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9" name="Text Box 15">
          <a:extLst>
            <a:ext uri="{FF2B5EF4-FFF2-40B4-BE49-F238E27FC236}">
              <a16:creationId xmlns:a16="http://schemas.microsoft.com/office/drawing/2014/main" id="{DC2FA1E2-FA3C-427E-88EF-B0F36185D287}"/>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0" name="Text Box 15">
          <a:extLst>
            <a:ext uri="{FF2B5EF4-FFF2-40B4-BE49-F238E27FC236}">
              <a16:creationId xmlns:a16="http://schemas.microsoft.com/office/drawing/2014/main" id="{0ECDA629-30CD-4497-8CF6-5EFFF0D282C3}"/>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1" name="Text Box 15">
          <a:extLst>
            <a:ext uri="{FF2B5EF4-FFF2-40B4-BE49-F238E27FC236}">
              <a16:creationId xmlns:a16="http://schemas.microsoft.com/office/drawing/2014/main" id="{AA6F4D4B-95C6-4777-AE6A-9D80B9951C1A}"/>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2" name="Text Box 15">
          <a:extLst>
            <a:ext uri="{FF2B5EF4-FFF2-40B4-BE49-F238E27FC236}">
              <a16:creationId xmlns:a16="http://schemas.microsoft.com/office/drawing/2014/main" id="{90240FC8-1672-461B-AE46-116E7B1BCD47}"/>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3" name="Text Box 15">
          <a:extLst>
            <a:ext uri="{FF2B5EF4-FFF2-40B4-BE49-F238E27FC236}">
              <a16:creationId xmlns:a16="http://schemas.microsoft.com/office/drawing/2014/main" id="{C905BF8A-2C1B-4590-856D-13C5715C8E8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4" name="Text Box 15">
          <a:extLst>
            <a:ext uri="{FF2B5EF4-FFF2-40B4-BE49-F238E27FC236}">
              <a16:creationId xmlns:a16="http://schemas.microsoft.com/office/drawing/2014/main" id="{5FF1BA39-E17C-4478-A1A0-CC3FE3C6B0C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5" name="Text Box 15">
          <a:extLst>
            <a:ext uri="{FF2B5EF4-FFF2-40B4-BE49-F238E27FC236}">
              <a16:creationId xmlns:a16="http://schemas.microsoft.com/office/drawing/2014/main" id="{02836139-7D25-4988-B526-8658DACAF4D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6" name="Text Box 15">
          <a:extLst>
            <a:ext uri="{FF2B5EF4-FFF2-40B4-BE49-F238E27FC236}">
              <a16:creationId xmlns:a16="http://schemas.microsoft.com/office/drawing/2014/main" id="{DED22E13-5355-48B7-AFF6-8C4A97DA036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7" name="Text Box 15">
          <a:extLst>
            <a:ext uri="{FF2B5EF4-FFF2-40B4-BE49-F238E27FC236}">
              <a16:creationId xmlns:a16="http://schemas.microsoft.com/office/drawing/2014/main" id="{15D19BDD-24A1-4034-954D-5AE6C593DCF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8" name="Text Box 15">
          <a:extLst>
            <a:ext uri="{FF2B5EF4-FFF2-40B4-BE49-F238E27FC236}">
              <a16:creationId xmlns:a16="http://schemas.microsoft.com/office/drawing/2014/main" id="{11A20722-DBA1-4392-B54D-B890A3565FC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9" name="Text Box 15">
          <a:extLst>
            <a:ext uri="{FF2B5EF4-FFF2-40B4-BE49-F238E27FC236}">
              <a16:creationId xmlns:a16="http://schemas.microsoft.com/office/drawing/2014/main" id="{50DD3338-9937-40E0-8237-2533E868DAA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0" name="Text Box 15">
          <a:extLst>
            <a:ext uri="{FF2B5EF4-FFF2-40B4-BE49-F238E27FC236}">
              <a16:creationId xmlns:a16="http://schemas.microsoft.com/office/drawing/2014/main" id="{A55F6989-03AF-4803-8E54-FBC0E160C99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1" name="Text Box 15">
          <a:extLst>
            <a:ext uri="{FF2B5EF4-FFF2-40B4-BE49-F238E27FC236}">
              <a16:creationId xmlns:a16="http://schemas.microsoft.com/office/drawing/2014/main" id="{523E33E1-CAD1-47A1-9A50-6DFB14341F9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2" name="Text Box 15">
          <a:extLst>
            <a:ext uri="{FF2B5EF4-FFF2-40B4-BE49-F238E27FC236}">
              <a16:creationId xmlns:a16="http://schemas.microsoft.com/office/drawing/2014/main" id="{2307E060-5233-41E0-B460-CF1CE4B5A24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3" name="Text Box 15">
          <a:extLst>
            <a:ext uri="{FF2B5EF4-FFF2-40B4-BE49-F238E27FC236}">
              <a16:creationId xmlns:a16="http://schemas.microsoft.com/office/drawing/2014/main" id="{C9FF735C-F676-46EF-8A70-204B2003789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4" name="Text Box 15">
          <a:extLst>
            <a:ext uri="{FF2B5EF4-FFF2-40B4-BE49-F238E27FC236}">
              <a16:creationId xmlns:a16="http://schemas.microsoft.com/office/drawing/2014/main" id="{7D675407-AE95-4187-8EC5-95206CFE26C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5" name="Text Box 15">
          <a:extLst>
            <a:ext uri="{FF2B5EF4-FFF2-40B4-BE49-F238E27FC236}">
              <a16:creationId xmlns:a16="http://schemas.microsoft.com/office/drawing/2014/main" id="{31C7E9BE-096E-48D8-A50E-5A52889B142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6" name="Text Box 15">
          <a:extLst>
            <a:ext uri="{FF2B5EF4-FFF2-40B4-BE49-F238E27FC236}">
              <a16:creationId xmlns:a16="http://schemas.microsoft.com/office/drawing/2014/main" id="{BD29C8A4-F4F3-46B5-A8D2-A062CD44F5C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7" name="Text Box 15">
          <a:extLst>
            <a:ext uri="{FF2B5EF4-FFF2-40B4-BE49-F238E27FC236}">
              <a16:creationId xmlns:a16="http://schemas.microsoft.com/office/drawing/2014/main" id="{CF94DA95-AA5F-4158-A919-08E6F36E9FB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8" name="Text Box 15">
          <a:extLst>
            <a:ext uri="{FF2B5EF4-FFF2-40B4-BE49-F238E27FC236}">
              <a16:creationId xmlns:a16="http://schemas.microsoft.com/office/drawing/2014/main" id="{390C0C2C-8940-413A-8274-149AF5E505D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9" name="Text Box 15">
          <a:extLst>
            <a:ext uri="{FF2B5EF4-FFF2-40B4-BE49-F238E27FC236}">
              <a16:creationId xmlns:a16="http://schemas.microsoft.com/office/drawing/2014/main" id="{0179C2C0-093A-4299-A3C9-A3B78CFE736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0" name="Text Box 15">
          <a:extLst>
            <a:ext uri="{FF2B5EF4-FFF2-40B4-BE49-F238E27FC236}">
              <a16:creationId xmlns:a16="http://schemas.microsoft.com/office/drawing/2014/main" id="{4FD3F62D-03FF-4759-AA08-5E7A9D97F73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1" name="Text Box 15">
          <a:extLst>
            <a:ext uri="{FF2B5EF4-FFF2-40B4-BE49-F238E27FC236}">
              <a16:creationId xmlns:a16="http://schemas.microsoft.com/office/drawing/2014/main" id="{331A5851-4D8F-4C69-B92F-7E99A6EC3AC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2" name="Text Box 15">
          <a:extLst>
            <a:ext uri="{FF2B5EF4-FFF2-40B4-BE49-F238E27FC236}">
              <a16:creationId xmlns:a16="http://schemas.microsoft.com/office/drawing/2014/main" id="{B5A44903-EBEF-4BCB-A6BB-DB2ED34FBAF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3" name="Text Box 15">
          <a:extLst>
            <a:ext uri="{FF2B5EF4-FFF2-40B4-BE49-F238E27FC236}">
              <a16:creationId xmlns:a16="http://schemas.microsoft.com/office/drawing/2014/main" id="{A823425E-6D5B-43DC-9BCA-9DDFB310059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4" name="Text Box 15">
          <a:extLst>
            <a:ext uri="{FF2B5EF4-FFF2-40B4-BE49-F238E27FC236}">
              <a16:creationId xmlns:a16="http://schemas.microsoft.com/office/drawing/2014/main" id="{B3DFA5C1-2971-4E25-9DD7-82CC456D2B6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5" name="Text Box 15">
          <a:extLst>
            <a:ext uri="{FF2B5EF4-FFF2-40B4-BE49-F238E27FC236}">
              <a16:creationId xmlns:a16="http://schemas.microsoft.com/office/drawing/2014/main" id="{FA439390-A260-496C-98AE-AF680E85F07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6" name="Text Box 15">
          <a:extLst>
            <a:ext uri="{FF2B5EF4-FFF2-40B4-BE49-F238E27FC236}">
              <a16:creationId xmlns:a16="http://schemas.microsoft.com/office/drawing/2014/main" id="{FCD88C1C-34FE-4DA3-A1DA-A347FA15C21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7" name="Text Box 15">
          <a:extLst>
            <a:ext uri="{FF2B5EF4-FFF2-40B4-BE49-F238E27FC236}">
              <a16:creationId xmlns:a16="http://schemas.microsoft.com/office/drawing/2014/main" id="{B6499BB0-1F32-4F09-B33C-AD942205CE4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8" name="Text Box 15">
          <a:extLst>
            <a:ext uri="{FF2B5EF4-FFF2-40B4-BE49-F238E27FC236}">
              <a16:creationId xmlns:a16="http://schemas.microsoft.com/office/drawing/2014/main" id="{8A30AD52-EA94-4208-A1F6-4535D159CD2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9" name="Text Box 15">
          <a:extLst>
            <a:ext uri="{FF2B5EF4-FFF2-40B4-BE49-F238E27FC236}">
              <a16:creationId xmlns:a16="http://schemas.microsoft.com/office/drawing/2014/main" id="{E4C04174-B811-4E6B-BA02-4A81FDAC995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0" name="Text Box 15">
          <a:extLst>
            <a:ext uri="{FF2B5EF4-FFF2-40B4-BE49-F238E27FC236}">
              <a16:creationId xmlns:a16="http://schemas.microsoft.com/office/drawing/2014/main" id="{35E5C777-45FD-4AB4-BCFF-100E3C14434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1" name="Text Box 15">
          <a:extLst>
            <a:ext uri="{FF2B5EF4-FFF2-40B4-BE49-F238E27FC236}">
              <a16:creationId xmlns:a16="http://schemas.microsoft.com/office/drawing/2014/main" id="{59A7A68F-FB4D-4A67-A171-07F6C88B4A4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2" name="Text Box 15">
          <a:extLst>
            <a:ext uri="{FF2B5EF4-FFF2-40B4-BE49-F238E27FC236}">
              <a16:creationId xmlns:a16="http://schemas.microsoft.com/office/drawing/2014/main" id="{506B4941-A961-4F25-8CE7-7AEEFB419BF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3" name="Text Box 15">
          <a:extLst>
            <a:ext uri="{FF2B5EF4-FFF2-40B4-BE49-F238E27FC236}">
              <a16:creationId xmlns:a16="http://schemas.microsoft.com/office/drawing/2014/main" id="{24ED29CD-8D62-4461-BCB6-ABE0E0B9F78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4" name="Text Box 15">
          <a:extLst>
            <a:ext uri="{FF2B5EF4-FFF2-40B4-BE49-F238E27FC236}">
              <a16:creationId xmlns:a16="http://schemas.microsoft.com/office/drawing/2014/main" id="{CC111BCC-5364-4879-AA90-E48E33824F7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5" name="Text Box 15">
          <a:extLst>
            <a:ext uri="{FF2B5EF4-FFF2-40B4-BE49-F238E27FC236}">
              <a16:creationId xmlns:a16="http://schemas.microsoft.com/office/drawing/2014/main" id="{BFDDD52F-5559-402A-9632-6CA0FAC64C7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6" name="Text Box 15">
          <a:extLst>
            <a:ext uri="{FF2B5EF4-FFF2-40B4-BE49-F238E27FC236}">
              <a16:creationId xmlns:a16="http://schemas.microsoft.com/office/drawing/2014/main" id="{7AE23B86-FF3F-4F80-8E36-C1A8ADA5849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7" name="Text Box 15">
          <a:extLst>
            <a:ext uri="{FF2B5EF4-FFF2-40B4-BE49-F238E27FC236}">
              <a16:creationId xmlns:a16="http://schemas.microsoft.com/office/drawing/2014/main" id="{956792DC-879D-41F9-B27D-E52C9080169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8" name="Text Box 15">
          <a:extLst>
            <a:ext uri="{FF2B5EF4-FFF2-40B4-BE49-F238E27FC236}">
              <a16:creationId xmlns:a16="http://schemas.microsoft.com/office/drawing/2014/main" id="{902A00D7-C04E-43EC-99DB-993B8EA88D5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9" name="Text Box 15">
          <a:extLst>
            <a:ext uri="{FF2B5EF4-FFF2-40B4-BE49-F238E27FC236}">
              <a16:creationId xmlns:a16="http://schemas.microsoft.com/office/drawing/2014/main" id="{DF681FEF-501D-47F8-8C5A-D07DBCDEF14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0" name="Text Box 15">
          <a:extLst>
            <a:ext uri="{FF2B5EF4-FFF2-40B4-BE49-F238E27FC236}">
              <a16:creationId xmlns:a16="http://schemas.microsoft.com/office/drawing/2014/main" id="{C1C078B6-6E2A-456B-9230-5BC506AD3A3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1" name="Text Box 15">
          <a:extLst>
            <a:ext uri="{FF2B5EF4-FFF2-40B4-BE49-F238E27FC236}">
              <a16:creationId xmlns:a16="http://schemas.microsoft.com/office/drawing/2014/main" id="{EC7E540B-305D-4B52-B6CA-1C2BFF521C6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2" name="Text Box 15">
          <a:extLst>
            <a:ext uri="{FF2B5EF4-FFF2-40B4-BE49-F238E27FC236}">
              <a16:creationId xmlns:a16="http://schemas.microsoft.com/office/drawing/2014/main" id="{C40C6D0B-E703-45E0-9D1B-28CB7C915F4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3" name="Text Box 15">
          <a:extLst>
            <a:ext uri="{FF2B5EF4-FFF2-40B4-BE49-F238E27FC236}">
              <a16:creationId xmlns:a16="http://schemas.microsoft.com/office/drawing/2014/main" id="{E66190BC-DE36-4A86-8C42-5FC392FB060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4" name="Text Box 15">
          <a:extLst>
            <a:ext uri="{FF2B5EF4-FFF2-40B4-BE49-F238E27FC236}">
              <a16:creationId xmlns:a16="http://schemas.microsoft.com/office/drawing/2014/main" id="{F5F43F94-8053-4F8A-B9A5-F51BE0D1BB2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5" name="Text Box 15">
          <a:extLst>
            <a:ext uri="{FF2B5EF4-FFF2-40B4-BE49-F238E27FC236}">
              <a16:creationId xmlns:a16="http://schemas.microsoft.com/office/drawing/2014/main" id="{96E782A4-664F-4194-87E1-72B22A2C523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6" name="Text Box 15">
          <a:extLst>
            <a:ext uri="{FF2B5EF4-FFF2-40B4-BE49-F238E27FC236}">
              <a16:creationId xmlns:a16="http://schemas.microsoft.com/office/drawing/2014/main" id="{8E065F0C-054C-4508-A782-8900DC1C403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7" name="Text Box 15">
          <a:extLst>
            <a:ext uri="{FF2B5EF4-FFF2-40B4-BE49-F238E27FC236}">
              <a16:creationId xmlns:a16="http://schemas.microsoft.com/office/drawing/2014/main" id="{2EC214B3-2FC4-4EE5-B1F7-CA824290730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8" name="Text Box 15">
          <a:extLst>
            <a:ext uri="{FF2B5EF4-FFF2-40B4-BE49-F238E27FC236}">
              <a16:creationId xmlns:a16="http://schemas.microsoft.com/office/drawing/2014/main" id="{5100E838-DDBF-48E7-A448-A4D84DED4B7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9" name="Text Box 15">
          <a:extLst>
            <a:ext uri="{FF2B5EF4-FFF2-40B4-BE49-F238E27FC236}">
              <a16:creationId xmlns:a16="http://schemas.microsoft.com/office/drawing/2014/main" id="{29887D54-0655-454A-9ED4-B45030BB4C5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0" name="Text Box 15">
          <a:extLst>
            <a:ext uri="{FF2B5EF4-FFF2-40B4-BE49-F238E27FC236}">
              <a16:creationId xmlns:a16="http://schemas.microsoft.com/office/drawing/2014/main" id="{AAB00077-A88E-4A56-9C5C-97722224B84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1" name="Text Box 15">
          <a:extLst>
            <a:ext uri="{FF2B5EF4-FFF2-40B4-BE49-F238E27FC236}">
              <a16:creationId xmlns:a16="http://schemas.microsoft.com/office/drawing/2014/main" id="{62D40945-DB50-4E9D-B147-BEE1ABBAADB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2" name="Text Box 15">
          <a:extLst>
            <a:ext uri="{FF2B5EF4-FFF2-40B4-BE49-F238E27FC236}">
              <a16:creationId xmlns:a16="http://schemas.microsoft.com/office/drawing/2014/main" id="{28D53760-60DA-424B-B74A-0FA3DBFC1A8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3" name="Text Box 15">
          <a:extLst>
            <a:ext uri="{FF2B5EF4-FFF2-40B4-BE49-F238E27FC236}">
              <a16:creationId xmlns:a16="http://schemas.microsoft.com/office/drawing/2014/main" id="{B78373D0-EC64-4EA4-ACC1-957A057B76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4" name="Text Box 15">
          <a:extLst>
            <a:ext uri="{FF2B5EF4-FFF2-40B4-BE49-F238E27FC236}">
              <a16:creationId xmlns:a16="http://schemas.microsoft.com/office/drawing/2014/main" id="{B06FCB77-1B0B-43CA-B5CD-534558E1811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5" name="Text Box 15">
          <a:extLst>
            <a:ext uri="{FF2B5EF4-FFF2-40B4-BE49-F238E27FC236}">
              <a16:creationId xmlns:a16="http://schemas.microsoft.com/office/drawing/2014/main" id="{C8929ABE-7325-4DA7-9345-C79BA6216B4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6" name="Text Box 15">
          <a:extLst>
            <a:ext uri="{FF2B5EF4-FFF2-40B4-BE49-F238E27FC236}">
              <a16:creationId xmlns:a16="http://schemas.microsoft.com/office/drawing/2014/main" id="{2A2DF5F6-F773-4554-856A-E4EDFE9B4F4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7" name="Text Box 15">
          <a:extLst>
            <a:ext uri="{FF2B5EF4-FFF2-40B4-BE49-F238E27FC236}">
              <a16:creationId xmlns:a16="http://schemas.microsoft.com/office/drawing/2014/main" id="{3D18E341-CB99-49D7-ADC6-CB30B37C37D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8" name="Text Box 15">
          <a:extLst>
            <a:ext uri="{FF2B5EF4-FFF2-40B4-BE49-F238E27FC236}">
              <a16:creationId xmlns:a16="http://schemas.microsoft.com/office/drawing/2014/main" id="{F9EC3F23-D877-4980-AFDB-A6A4D7A7A3A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9" name="Text Box 15">
          <a:extLst>
            <a:ext uri="{FF2B5EF4-FFF2-40B4-BE49-F238E27FC236}">
              <a16:creationId xmlns:a16="http://schemas.microsoft.com/office/drawing/2014/main" id="{949FA79D-43EE-48B5-BB77-05A38A1DC27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0" name="Text Box 15">
          <a:extLst>
            <a:ext uri="{FF2B5EF4-FFF2-40B4-BE49-F238E27FC236}">
              <a16:creationId xmlns:a16="http://schemas.microsoft.com/office/drawing/2014/main" id="{7CE1F311-A106-4CB4-9FB2-7EE11480AF2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1" name="Text Box 15">
          <a:extLst>
            <a:ext uri="{FF2B5EF4-FFF2-40B4-BE49-F238E27FC236}">
              <a16:creationId xmlns:a16="http://schemas.microsoft.com/office/drawing/2014/main" id="{2EB3D557-421D-4417-868E-D40889485BD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2" name="Text Box 15">
          <a:extLst>
            <a:ext uri="{FF2B5EF4-FFF2-40B4-BE49-F238E27FC236}">
              <a16:creationId xmlns:a16="http://schemas.microsoft.com/office/drawing/2014/main" id="{104332DF-21AF-452C-A031-D496E93C7B88}"/>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3" name="Text Box 15">
          <a:extLst>
            <a:ext uri="{FF2B5EF4-FFF2-40B4-BE49-F238E27FC236}">
              <a16:creationId xmlns:a16="http://schemas.microsoft.com/office/drawing/2014/main" id="{DAFB71C1-0479-40F1-BDF2-93CC0880DCB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4" name="Text Box 15">
          <a:extLst>
            <a:ext uri="{FF2B5EF4-FFF2-40B4-BE49-F238E27FC236}">
              <a16:creationId xmlns:a16="http://schemas.microsoft.com/office/drawing/2014/main" id="{72FF57AC-7C5D-4AE5-877B-9D2063F806B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5" name="Text Box 15">
          <a:extLst>
            <a:ext uri="{FF2B5EF4-FFF2-40B4-BE49-F238E27FC236}">
              <a16:creationId xmlns:a16="http://schemas.microsoft.com/office/drawing/2014/main" id="{0E375D72-ECE2-4FCC-A149-5A7824FB120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6" name="Text Box 15">
          <a:extLst>
            <a:ext uri="{FF2B5EF4-FFF2-40B4-BE49-F238E27FC236}">
              <a16:creationId xmlns:a16="http://schemas.microsoft.com/office/drawing/2014/main" id="{52AA7320-1D18-44D8-9F6A-B3A65447EF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7" name="Text Box 15">
          <a:extLst>
            <a:ext uri="{FF2B5EF4-FFF2-40B4-BE49-F238E27FC236}">
              <a16:creationId xmlns:a16="http://schemas.microsoft.com/office/drawing/2014/main" id="{80E658AA-15C8-4278-BB51-448505C0428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8" name="Text Box 15">
          <a:extLst>
            <a:ext uri="{FF2B5EF4-FFF2-40B4-BE49-F238E27FC236}">
              <a16:creationId xmlns:a16="http://schemas.microsoft.com/office/drawing/2014/main" id="{0B16F434-5D0B-4815-8B7D-EB97B6DFA28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9" name="Text Box 15">
          <a:extLst>
            <a:ext uri="{FF2B5EF4-FFF2-40B4-BE49-F238E27FC236}">
              <a16:creationId xmlns:a16="http://schemas.microsoft.com/office/drawing/2014/main" id="{8ACE6371-0F0F-4A69-9191-154678981BB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0" name="Text Box 15">
          <a:extLst>
            <a:ext uri="{FF2B5EF4-FFF2-40B4-BE49-F238E27FC236}">
              <a16:creationId xmlns:a16="http://schemas.microsoft.com/office/drawing/2014/main" id="{0AD67E76-F43E-41D2-84C6-4B2CD7D6786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1" name="Text Box 15">
          <a:extLst>
            <a:ext uri="{FF2B5EF4-FFF2-40B4-BE49-F238E27FC236}">
              <a16:creationId xmlns:a16="http://schemas.microsoft.com/office/drawing/2014/main" id="{DB2C1935-DF68-45F2-BBB3-BDA99B273F5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2" name="Text Box 15">
          <a:extLst>
            <a:ext uri="{FF2B5EF4-FFF2-40B4-BE49-F238E27FC236}">
              <a16:creationId xmlns:a16="http://schemas.microsoft.com/office/drawing/2014/main" id="{D0BBEB1F-E6B3-4DD3-AFE3-261A964CA046}"/>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3" name="Text Box 15">
          <a:extLst>
            <a:ext uri="{FF2B5EF4-FFF2-40B4-BE49-F238E27FC236}">
              <a16:creationId xmlns:a16="http://schemas.microsoft.com/office/drawing/2014/main" id="{BE2B598F-5C47-4008-AD43-DD6D510A140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4" name="Text Box 15">
          <a:extLst>
            <a:ext uri="{FF2B5EF4-FFF2-40B4-BE49-F238E27FC236}">
              <a16:creationId xmlns:a16="http://schemas.microsoft.com/office/drawing/2014/main" id="{26C219E2-E66C-4BE0-B5F7-6F9BFD5B723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5" name="Text Box 15">
          <a:extLst>
            <a:ext uri="{FF2B5EF4-FFF2-40B4-BE49-F238E27FC236}">
              <a16:creationId xmlns:a16="http://schemas.microsoft.com/office/drawing/2014/main" id="{A425AFC7-EB9B-4449-A77A-AE7034B83AEE}"/>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6" name="Text Box 15">
          <a:extLst>
            <a:ext uri="{FF2B5EF4-FFF2-40B4-BE49-F238E27FC236}">
              <a16:creationId xmlns:a16="http://schemas.microsoft.com/office/drawing/2014/main" id="{80255092-F48E-4C7B-A507-A2428E9B6745}"/>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7" name="Text Box 15">
          <a:extLst>
            <a:ext uri="{FF2B5EF4-FFF2-40B4-BE49-F238E27FC236}">
              <a16:creationId xmlns:a16="http://schemas.microsoft.com/office/drawing/2014/main" id="{DEC4B559-83B6-41DD-BC54-E6480CC67D7A}"/>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8" name="Text Box 15">
          <a:extLst>
            <a:ext uri="{FF2B5EF4-FFF2-40B4-BE49-F238E27FC236}">
              <a16:creationId xmlns:a16="http://schemas.microsoft.com/office/drawing/2014/main" id="{CFC43915-3D41-4D6E-A8AC-478237417ACF}"/>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79" name="Text Box 15">
          <a:extLst>
            <a:ext uri="{FF2B5EF4-FFF2-40B4-BE49-F238E27FC236}">
              <a16:creationId xmlns:a16="http://schemas.microsoft.com/office/drawing/2014/main" id="{E548F9FE-97A5-42F6-B724-7D61300FA48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0" name="Text Box 15">
          <a:extLst>
            <a:ext uri="{FF2B5EF4-FFF2-40B4-BE49-F238E27FC236}">
              <a16:creationId xmlns:a16="http://schemas.microsoft.com/office/drawing/2014/main" id="{34DA12DA-33B3-46CA-86A0-FB13827926D6}"/>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1" name="Text Box 15">
          <a:extLst>
            <a:ext uri="{FF2B5EF4-FFF2-40B4-BE49-F238E27FC236}">
              <a16:creationId xmlns:a16="http://schemas.microsoft.com/office/drawing/2014/main" id="{FBA47C1D-BF4C-4565-B565-B1525CEB85D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2" name="Text Box 15">
          <a:extLst>
            <a:ext uri="{FF2B5EF4-FFF2-40B4-BE49-F238E27FC236}">
              <a16:creationId xmlns:a16="http://schemas.microsoft.com/office/drawing/2014/main" id="{58B0957A-D0EB-45F8-8D79-A858534D031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3" name="Text Box 15">
          <a:extLst>
            <a:ext uri="{FF2B5EF4-FFF2-40B4-BE49-F238E27FC236}">
              <a16:creationId xmlns:a16="http://schemas.microsoft.com/office/drawing/2014/main" id="{15C2E224-CB85-45B9-A948-A1A5F1CBF6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4" name="Text Box 15">
          <a:extLst>
            <a:ext uri="{FF2B5EF4-FFF2-40B4-BE49-F238E27FC236}">
              <a16:creationId xmlns:a16="http://schemas.microsoft.com/office/drawing/2014/main" id="{0ED769EB-4E4B-4FDE-AFC4-1B3F1EBCA33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5" name="Text Box 15">
          <a:extLst>
            <a:ext uri="{FF2B5EF4-FFF2-40B4-BE49-F238E27FC236}">
              <a16:creationId xmlns:a16="http://schemas.microsoft.com/office/drawing/2014/main" id="{1DE787A4-9617-43B8-A0CD-E904C7B3F60F}"/>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6" name="Text Box 15">
          <a:extLst>
            <a:ext uri="{FF2B5EF4-FFF2-40B4-BE49-F238E27FC236}">
              <a16:creationId xmlns:a16="http://schemas.microsoft.com/office/drawing/2014/main" id="{019F6DC3-B2F9-4072-98A5-3F307E782E7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7" name="Text Box 15">
          <a:extLst>
            <a:ext uri="{FF2B5EF4-FFF2-40B4-BE49-F238E27FC236}">
              <a16:creationId xmlns:a16="http://schemas.microsoft.com/office/drawing/2014/main" id="{EF0BA39A-1178-4D6E-BDEF-B5B8726C4B4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8" name="Text Box 15">
          <a:extLst>
            <a:ext uri="{FF2B5EF4-FFF2-40B4-BE49-F238E27FC236}">
              <a16:creationId xmlns:a16="http://schemas.microsoft.com/office/drawing/2014/main" id="{537DBC2D-14EC-485E-99B7-E848AEA9E70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9" name="Text Box 15">
          <a:extLst>
            <a:ext uri="{FF2B5EF4-FFF2-40B4-BE49-F238E27FC236}">
              <a16:creationId xmlns:a16="http://schemas.microsoft.com/office/drawing/2014/main" id="{EABAFC68-31E8-45D1-95DE-8064E3C2E8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0" name="Text Box 15">
          <a:extLst>
            <a:ext uri="{FF2B5EF4-FFF2-40B4-BE49-F238E27FC236}">
              <a16:creationId xmlns:a16="http://schemas.microsoft.com/office/drawing/2014/main" id="{11CBCC0F-6406-49D4-B8E9-98DC706CF8C0}"/>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1" name="Text Box 15">
          <a:extLst>
            <a:ext uri="{FF2B5EF4-FFF2-40B4-BE49-F238E27FC236}">
              <a16:creationId xmlns:a16="http://schemas.microsoft.com/office/drawing/2014/main" id="{A21739C5-2AED-4D14-BF39-438F32A60F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2" name="Text Box 15">
          <a:extLst>
            <a:ext uri="{FF2B5EF4-FFF2-40B4-BE49-F238E27FC236}">
              <a16:creationId xmlns:a16="http://schemas.microsoft.com/office/drawing/2014/main" id="{AFB7919C-0887-449D-A0E2-5A9C40E322B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3" name="Text Box 15">
          <a:extLst>
            <a:ext uri="{FF2B5EF4-FFF2-40B4-BE49-F238E27FC236}">
              <a16:creationId xmlns:a16="http://schemas.microsoft.com/office/drawing/2014/main" id="{4A569112-96AB-4282-A1AC-A5370A3915B4}"/>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4" name="Text Box 15">
          <a:extLst>
            <a:ext uri="{FF2B5EF4-FFF2-40B4-BE49-F238E27FC236}">
              <a16:creationId xmlns:a16="http://schemas.microsoft.com/office/drawing/2014/main" id="{CC81F850-9380-48C6-A2EE-16B97A765C6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5" name="Text Box 15">
          <a:extLst>
            <a:ext uri="{FF2B5EF4-FFF2-40B4-BE49-F238E27FC236}">
              <a16:creationId xmlns:a16="http://schemas.microsoft.com/office/drawing/2014/main" id="{9A9CB031-765B-418D-B9BD-A23BA036B09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6" name="Text Box 15">
          <a:extLst>
            <a:ext uri="{FF2B5EF4-FFF2-40B4-BE49-F238E27FC236}">
              <a16:creationId xmlns:a16="http://schemas.microsoft.com/office/drawing/2014/main" id="{DF5EDF3C-CA5A-47CB-9871-F6276DA0056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7" name="Text Box 15">
          <a:extLst>
            <a:ext uri="{FF2B5EF4-FFF2-40B4-BE49-F238E27FC236}">
              <a16:creationId xmlns:a16="http://schemas.microsoft.com/office/drawing/2014/main" id="{423FD1A6-4F4B-4E4B-8E5C-296F2DDB1A5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8" name="Text Box 15">
          <a:extLst>
            <a:ext uri="{FF2B5EF4-FFF2-40B4-BE49-F238E27FC236}">
              <a16:creationId xmlns:a16="http://schemas.microsoft.com/office/drawing/2014/main" id="{8ACDC7AF-C830-4C9B-B96A-5592F6045E3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9" name="Text Box 15">
          <a:extLst>
            <a:ext uri="{FF2B5EF4-FFF2-40B4-BE49-F238E27FC236}">
              <a16:creationId xmlns:a16="http://schemas.microsoft.com/office/drawing/2014/main" id="{41C721B8-13BE-4903-882C-510FC556F00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0" name="Text Box 15">
          <a:extLst>
            <a:ext uri="{FF2B5EF4-FFF2-40B4-BE49-F238E27FC236}">
              <a16:creationId xmlns:a16="http://schemas.microsoft.com/office/drawing/2014/main" id="{FB566519-5303-46E1-9FBF-996AF9B99C5C}"/>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1" name="Text Box 15">
          <a:extLst>
            <a:ext uri="{FF2B5EF4-FFF2-40B4-BE49-F238E27FC236}">
              <a16:creationId xmlns:a16="http://schemas.microsoft.com/office/drawing/2014/main" id="{CABBF709-9576-431A-A04F-10FD8378467C}"/>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2" name="Text Box 15">
          <a:extLst>
            <a:ext uri="{FF2B5EF4-FFF2-40B4-BE49-F238E27FC236}">
              <a16:creationId xmlns:a16="http://schemas.microsoft.com/office/drawing/2014/main" id="{FC7CCFEA-24DA-4D69-8796-F903D06398B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03" name="Text Box 15">
          <a:extLst>
            <a:ext uri="{FF2B5EF4-FFF2-40B4-BE49-F238E27FC236}">
              <a16:creationId xmlns:a16="http://schemas.microsoft.com/office/drawing/2014/main" id="{F2638B2C-0041-493B-BC5E-A19EFFD1883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04" name="Text Box 16">
          <a:extLst>
            <a:ext uri="{FF2B5EF4-FFF2-40B4-BE49-F238E27FC236}">
              <a16:creationId xmlns:a16="http://schemas.microsoft.com/office/drawing/2014/main" id="{191C8CBA-796E-4E89-A017-9F2A50C70BF8}"/>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05" name="Text Box 17">
          <a:extLst>
            <a:ext uri="{FF2B5EF4-FFF2-40B4-BE49-F238E27FC236}">
              <a16:creationId xmlns:a16="http://schemas.microsoft.com/office/drawing/2014/main" id="{B20E811D-D659-45AD-9A43-358257ACF3B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06" name="Text Box 18">
          <a:extLst>
            <a:ext uri="{FF2B5EF4-FFF2-40B4-BE49-F238E27FC236}">
              <a16:creationId xmlns:a16="http://schemas.microsoft.com/office/drawing/2014/main" id="{38BA1E9E-B7F9-4ACF-A8A7-0ADDA1B1883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07" name="Text Box 19">
          <a:extLst>
            <a:ext uri="{FF2B5EF4-FFF2-40B4-BE49-F238E27FC236}">
              <a16:creationId xmlns:a16="http://schemas.microsoft.com/office/drawing/2014/main" id="{CA4B2542-A36B-4AF2-B803-80D5687AD713}"/>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08" name="Text Box 15">
          <a:extLst>
            <a:ext uri="{FF2B5EF4-FFF2-40B4-BE49-F238E27FC236}">
              <a16:creationId xmlns:a16="http://schemas.microsoft.com/office/drawing/2014/main" id="{FA4E2480-5434-49EC-8673-5C1423C5A72B}"/>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09" name="Text Box 16">
          <a:extLst>
            <a:ext uri="{FF2B5EF4-FFF2-40B4-BE49-F238E27FC236}">
              <a16:creationId xmlns:a16="http://schemas.microsoft.com/office/drawing/2014/main" id="{0BA642E6-9AC5-4B90-8D7C-FF3DDD25BDB5}"/>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10" name="Text Box 17">
          <a:extLst>
            <a:ext uri="{FF2B5EF4-FFF2-40B4-BE49-F238E27FC236}">
              <a16:creationId xmlns:a16="http://schemas.microsoft.com/office/drawing/2014/main" id="{FD4E7E9A-C08E-4C9B-A675-4A5B5B8FBDE7}"/>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911" name="Text Box 18">
          <a:extLst>
            <a:ext uri="{FF2B5EF4-FFF2-40B4-BE49-F238E27FC236}">
              <a16:creationId xmlns:a16="http://schemas.microsoft.com/office/drawing/2014/main" id="{C5FA4BE0-0741-47C2-BCAB-3FCDF15A4598}"/>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912" name="Text Box 15">
          <a:extLst>
            <a:ext uri="{FF2B5EF4-FFF2-40B4-BE49-F238E27FC236}">
              <a16:creationId xmlns:a16="http://schemas.microsoft.com/office/drawing/2014/main" id="{5EAEF131-9235-495C-8B91-1D8C17294773}"/>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13" name="Text Box 16">
          <a:extLst>
            <a:ext uri="{FF2B5EF4-FFF2-40B4-BE49-F238E27FC236}">
              <a16:creationId xmlns:a16="http://schemas.microsoft.com/office/drawing/2014/main" id="{5F4C9740-5E5D-4BF7-979D-BC10EC1D2461}"/>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14" name="Text Box 17">
          <a:extLst>
            <a:ext uri="{FF2B5EF4-FFF2-40B4-BE49-F238E27FC236}">
              <a16:creationId xmlns:a16="http://schemas.microsoft.com/office/drawing/2014/main" id="{23243B92-4D44-4280-9550-EEC99231B4E5}"/>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15" name="Text Box 18">
          <a:extLst>
            <a:ext uri="{FF2B5EF4-FFF2-40B4-BE49-F238E27FC236}">
              <a16:creationId xmlns:a16="http://schemas.microsoft.com/office/drawing/2014/main" id="{B2153185-3947-4FF3-B99C-635C73A45102}"/>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16" name="Text Box 19">
          <a:extLst>
            <a:ext uri="{FF2B5EF4-FFF2-40B4-BE49-F238E27FC236}">
              <a16:creationId xmlns:a16="http://schemas.microsoft.com/office/drawing/2014/main" id="{C97A4DA4-7DBA-49E2-B002-9F30ED14726A}"/>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17" name="Text Box 16">
          <a:extLst>
            <a:ext uri="{FF2B5EF4-FFF2-40B4-BE49-F238E27FC236}">
              <a16:creationId xmlns:a16="http://schemas.microsoft.com/office/drawing/2014/main" id="{0F8D84F8-7032-4947-BC57-838C7801B424}"/>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18" name="Text Box 15">
          <a:extLst>
            <a:ext uri="{FF2B5EF4-FFF2-40B4-BE49-F238E27FC236}">
              <a16:creationId xmlns:a16="http://schemas.microsoft.com/office/drawing/2014/main" id="{682EAE7D-B4AF-44E8-A0F7-DCEA2B46DCCB}"/>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19" name="Text Box 15">
          <a:extLst>
            <a:ext uri="{FF2B5EF4-FFF2-40B4-BE49-F238E27FC236}">
              <a16:creationId xmlns:a16="http://schemas.microsoft.com/office/drawing/2014/main" id="{A090C45B-C8F9-4A98-A171-451EA70E1BEC}"/>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20" name="Text Box 15">
          <a:extLst>
            <a:ext uri="{FF2B5EF4-FFF2-40B4-BE49-F238E27FC236}">
              <a16:creationId xmlns:a16="http://schemas.microsoft.com/office/drawing/2014/main" id="{8B8174BF-5341-4E8E-B537-8CA519E0EFF8}"/>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921" name="Text Box 15">
          <a:extLst>
            <a:ext uri="{FF2B5EF4-FFF2-40B4-BE49-F238E27FC236}">
              <a16:creationId xmlns:a16="http://schemas.microsoft.com/office/drawing/2014/main" id="{82D4E9CA-C7BB-4E55-A777-62A653493692}"/>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22" name="Text Box 15">
          <a:extLst>
            <a:ext uri="{FF2B5EF4-FFF2-40B4-BE49-F238E27FC236}">
              <a16:creationId xmlns:a16="http://schemas.microsoft.com/office/drawing/2014/main" id="{CCC896D0-20AC-4B59-A003-4DAEB25ECE23}"/>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23" name="Text Box 15">
          <a:extLst>
            <a:ext uri="{FF2B5EF4-FFF2-40B4-BE49-F238E27FC236}">
              <a16:creationId xmlns:a16="http://schemas.microsoft.com/office/drawing/2014/main" id="{D09FAF8B-7AA7-4EBB-852B-E463FC52C64E}"/>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24" name="Text Box 15">
          <a:extLst>
            <a:ext uri="{FF2B5EF4-FFF2-40B4-BE49-F238E27FC236}">
              <a16:creationId xmlns:a16="http://schemas.microsoft.com/office/drawing/2014/main" id="{7CA02501-26BB-42A2-80BA-772CF10EFD5F}"/>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925" name="Text Box 15">
          <a:extLst>
            <a:ext uri="{FF2B5EF4-FFF2-40B4-BE49-F238E27FC236}">
              <a16:creationId xmlns:a16="http://schemas.microsoft.com/office/drawing/2014/main" id="{3CFB1794-CD4B-4C40-B415-ECDB46357813}"/>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26" name="Text Box 15">
          <a:extLst>
            <a:ext uri="{FF2B5EF4-FFF2-40B4-BE49-F238E27FC236}">
              <a16:creationId xmlns:a16="http://schemas.microsoft.com/office/drawing/2014/main" id="{1751FFA4-AA40-4C9A-8951-9DB1814A6ED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7" name="Text Box 15">
          <a:extLst>
            <a:ext uri="{FF2B5EF4-FFF2-40B4-BE49-F238E27FC236}">
              <a16:creationId xmlns:a16="http://schemas.microsoft.com/office/drawing/2014/main" id="{A1DA9905-2B21-4335-8861-DE76CD9BFE22}"/>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8" name="Text Box 15">
          <a:extLst>
            <a:ext uri="{FF2B5EF4-FFF2-40B4-BE49-F238E27FC236}">
              <a16:creationId xmlns:a16="http://schemas.microsoft.com/office/drawing/2014/main" id="{32BB46BA-36DF-4E21-AA77-8C0DD2F221A2}"/>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9" name="Text Box 15">
          <a:extLst>
            <a:ext uri="{FF2B5EF4-FFF2-40B4-BE49-F238E27FC236}">
              <a16:creationId xmlns:a16="http://schemas.microsoft.com/office/drawing/2014/main" id="{AA9AE4F9-52D1-4C0B-BCF1-C108C24367AC}"/>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30" name="Text Box 16">
          <a:extLst>
            <a:ext uri="{FF2B5EF4-FFF2-40B4-BE49-F238E27FC236}">
              <a16:creationId xmlns:a16="http://schemas.microsoft.com/office/drawing/2014/main" id="{2B35E70D-D458-4E3E-8DDF-9F5FB44BDB20}"/>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31" name="Text Box 17">
          <a:extLst>
            <a:ext uri="{FF2B5EF4-FFF2-40B4-BE49-F238E27FC236}">
              <a16:creationId xmlns:a16="http://schemas.microsoft.com/office/drawing/2014/main" id="{06C0B123-6618-46B3-A7CA-E1A99208B18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32" name="Text Box 18">
          <a:extLst>
            <a:ext uri="{FF2B5EF4-FFF2-40B4-BE49-F238E27FC236}">
              <a16:creationId xmlns:a16="http://schemas.microsoft.com/office/drawing/2014/main" id="{E0601969-2B21-40AD-B866-E329A04BFE46}"/>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33" name="Text Box 19">
          <a:extLst>
            <a:ext uri="{FF2B5EF4-FFF2-40B4-BE49-F238E27FC236}">
              <a16:creationId xmlns:a16="http://schemas.microsoft.com/office/drawing/2014/main" id="{91E70DEE-F0C7-4157-BF0F-9EC57BDA82C6}"/>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34" name="Text Box 16">
          <a:extLst>
            <a:ext uri="{FF2B5EF4-FFF2-40B4-BE49-F238E27FC236}">
              <a16:creationId xmlns:a16="http://schemas.microsoft.com/office/drawing/2014/main" id="{448C0F12-10C6-4A41-90A5-CE279E5951E3}"/>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35" name="Text Box 17">
          <a:extLst>
            <a:ext uri="{FF2B5EF4-FFF2-40B4-BE49-F238E27FC236}">
              <a16:creationId xmlns:a16="http://schemas.microsoft.com/office/drawing/2014/main" id="{27088610-199C-4DD2-9EF5-2E025EF0824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936" name="Text Box 18">
          <a:extLst>
            <a:ext uri="{FF2B5EF4-FFF2-40B4-BE49-F238E27FC236}">
              <a16:creationId xmlns:a16="http://schemas.microsoft.com/office/drawing/2014/main" id="{9D97DB54-36FC-42FD-A78B-DEC5DDCCBCC1}"/>
            </a:ext>
          </a:extLst>
        </xdr:cNvPr>
        <xdr:cNvSpPr txBox="1">
          <a:spLocks noChangeArrowheads="1"/>
        </xdr:cNvSpPr>
      </xdr:nvSpPr>
      <xdr:spPr bwMode="auto">
        <a:xfrm>
          <a:off x="3305651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37" name="Text Box 15">
          <a:extLst>
            <a:ext uri="{FF2B5EF4-FFF2-40B4-BE49-F238E27FC236}">
              <a16:creationId xmlns:a16="http://schemas.microsoft.com/office/drawing/2014/main" id="{0A4249CC-50BB-4BA3-B918-DD51ED78B239}"/>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38" name="Text Box 15">
          <a:extLst>
            <a:ext uri="{FF2B5EF4-FFF2-40B4-BE49-F238E27FC236}">
              <a16:creationId xmlns:a16="http://schemas.microsoft.com/office/drawing/2014/main" id="{BF32E1F4-C83E-4B14-BE39-82B8AE3472C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939" name="Text Box 15">
          <a:extLst>
            <a:ext uri="{FF2B5EF4-FFF2-40B4-BE49-F238E27FC236}">
              <a16:creationId xmlns:a16="http://schemas.microsoft.com/office/drawing/2014/main" id="{5257FB31-B1D6-4111-9B5C-299254BD784E}"/>
            </a:ext>
          </a:extLst>
        </xdr:cNvPr>
        <xdr:cNvSpPr txBox="1">
          <a:spLocks noChangeArrowheads="1"/>
        </xdr:cNvSpPr>
      </xdr:nvSpPr>
      <xdr:spPr bwMode="auto">
        <a:xfrm>
          <a:off x="3305492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40" name="Text Box 15">
          <a:extLst>
            <a:ext uri="{FF2B5EF4-FFF2-40B4-BE49-F238E27FC236}">
              <a16:creationId xmlns:a16="http://schemas.microsoft.com/office/drawing/2014/main" id="{A682F836-326E-4660-8416-40E0BD4E4168}"/>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41" name="Text Box 16">
          <a:extLst>
            <a:ext uri="{FF2B5EF4-FFF2-40B4-BE49-F238E27FC236}">
              <a16:creationId xmlns:a16="http://schemas.microsoft.com/office/drawing/2014/main" id="{7732CFFF-68C7-46C2-85CF-4BE62738731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42" name="Text Box 17">
          <a:extLst>
            <a:ext uri="{FF2B5EF4-FFF2-40B4-BE49-F238E27FC236}">
              <a16:creationId xmlns:a16="http://schemas.microsoft.com/office/drawing/2014/main" id="{64935F14-3354-4D58-ABAE-A54E2F564CEE}"/>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43" name="Text Box 18">
          <a:extLst>
            <a:ext uri="{FF2B5EF4-FFF2-40B4-BE49-F238E27FC236}">
              <a16:creationId xmlns:a16="http://schemas.microsoft.com/office/drawing/2014/main" id="{2BD941FD-320B-4A9F-8824-40BBE228E733}"/>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44" name="Text Box 19">
          <a:extLst>
            <a:ext uri="{FF2B5EF4-FFF2-40B4-BE49-F238E27FC236}">
              <a16:creationId xmlns:a16="http://schemas.microsoft.com/office/drawing/2014/main" id="{22BD4439-1DAF-4EB4-93B4-8545F7A76C79}"/>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45" name="Text Box 16">
          <a:extLst>
            <a:ext uri="{FF2B5EF4-FFF2-40B4-BE49-F238E27FC236}">
              <a16:creationId xmlns:a16="http://schemas.microsoft.com/office/drawing/2014/main" id="{BF1E2687-8DBF-4974-AB0D-EB4660F4A57F}"/>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46" name="Text Box 17">
          <a:extLst>
            <a:ext uri="{FF2B5EF4-FFF2-40B4-BE49-F238E27FC236}">
              <a16:creationId xmlns:a16="http://schemas.microsoft.com/office/drawing/2014/main" id="{DEF7E8CE-A15F-4222-95BD-26B8715190F2}"/>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26</xdr:row>
      <xdr:rowOff>0</xdr:rowOff>
    </xdr:from>
    <xdr:ext cx="95250" cy="171450"/>
    <xdr:sp macro="" textlink="">
      <xdr:nvSpPr>
        <xdr:cNvPr id="947" name="Text Box 18">
          <a:extLst>
            <a:ext uri="{FF2B5EF4-FFF2-40B4-BE49-F238E27FC236}">
              <a16:creationId xmlns:a16="http://schemas.microsoft.com/office/drawing/2014/main" id="{A1D517F4-5777-4CBF-AD46-DF1C18B5ADB0}"/>
            </a:ext>
          </a:extLst>
        </xdr:cNvPr>
        <xdr:cNvSpPr txBox="1">
          <a:spLocks noChangeArrowheads="1"/>
        </xdr:cNvSpPr>
      </xdr:nvSpPr>
      <xdr:spPr bwMode="auto">
        <a:xfrm>
          <a:off x="32926337" y="13408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48" name="Text Box 15">
          <a:extLst>
            <a:ext uri="{FF2B5EF4-FFF2-40B4-BE49-F238E27FC236}">
              <a16:creationId xmlns:a16="http://schemas.microsoft.com/office/drawing/2014/main" id="{3608AA85-6FD6-4B15-B56C-2B2D02111AFF}"/>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949" name="Text Box 15">
          <a:extLst>
            <a:ext uri="{FF2B5EF4-FFF2-40B4-BE49-F238E27FC236}">
              <a16:creationId xmlns:a16="http://schemas.microsoft.com/office/drawing/2014/main" id="{1CDCE1B6-2980-4D96-9F0F-94F2C5139B26}"/>
            </a:ext>
          </a:extLst>
        </xdr:cNvPr>
        <xdr:cNvSpPr txBox="1">
          <a:spLocks noChangeArrowheads="1"/>
        </xdr:cNvSpPr>
      </xdr:nvSpPr>
      <xdr:spPr bwMode="auto">
        <a:xfrm>
          <a:off x="3305492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50" name="Text Box 16">
          <a:extLst>
            <a:ext uri="{FF2B5EF4-FFF2-40B4-BE49-F238E27FC236}">
              <a16:creationId xmlns:a16="http://schemas.microsoft.com/office/drawing/2014/main" id="{4BD5C998-D9B1-4AA8-AEF1-673F92900555}"/>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51" name="Text Box 17">
          <a:extLst>
            <a:ext uri="{FF2B5EF4-FFF2-40B4-BE49-F238E27FC236}">
              <a16:creationId xmlns:a16="http://schemas.microsoft.com/office/drawing/2014/main" id="{25A9900D-1EAF-4FA1-8628-B6B505BC6D1C}"/>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52" name="Text Box 18">
          <a:extLst>
            <a:ext uri="{FF2B5EF4-FFF2-40B4-BE49-F238E27FC236}">
              <a16:creationId xmlns:a16="http://schemas.microsoft.com/office/drawing/2014/main" id="{CA65D6ED-CD2A-4EFC-BEEA-B8BED7B3E374}"/>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53" name="Text Box 19">
          <a:extLst>
            <a:ext uri="{FF2B5EF4-FFF2-40B4-BE49-F238E27FC236}">
              <a16:creationId xmlns:a16="http://schemas.microsoft.com/office/drawing/2014/main" id="{8A8B8112-C15E-4C84-B303-91FB0A59B440}"/>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54" name="Text Box 16">
          <a:extLst>
            <a:ext uri="{FF2B5EF4-FFF2-40B4-BE49-F238E27FC236}">
              <a16:creationId xmlns:a16="http://schemas.microsoft.com/office/drawing/2014/main" id="{73472E1E-A6AC-4DF6-9271-60C825597CD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55" name="Text Box 17">
          <a:extLst>
            <a:ext uri="{FF2B5EF4-FFF2-40B4-BE49-F238E27FC236}">
              <a16:creationId xmlns:a16="http://schemas.microsoft.com/office/drawing/2014/main" id="{C8F832F6-59E2-42FC-810E-3D0C46533164}"/>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956" name="Text Box 18">
          <a:extLst>
            <a:ext uri="{FF2B5EF4-FFF2-40B4-BE49-F238E27FC236}">
              <a16:creationId xmlns:a16="http://schemas.microsoft.com/office/drawing/2014/main" id="{AF5509E5-71E8-435B-85DB-CD142A0E8929}"/>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57" name="Text Box 15">
          <a:extLst>
            <a:ext uri="{FF2B5EF4-FFF2-40B4-BE49-F238E27FC236}">
              <a16:creationId xmlns:a16="http://schemas.microsoft.com/office/drawing/2014/main" id="{206A952B-259E-48AF-A629-F116C1C02061}"/>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58" name="Text Box 15">
          <a:extLst>
            <a:ext uri="{FF2B5EF4-FFF2-40B4-BE49-F238E27FC236}">
              <a16:creationId xmlns:a16="http://schemas.microsoft.com/office/drawing/2014/main" id="{14A422E5-1DFB-4342-A203-1015E6EC87A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959" name="Text Box 15">
          <a:extLst>
            <a:ext uri="{FF2B5EF4-FFF2-40B4-BE49-F238E27FC236}">
              <a16:creationId xmlns:a16="http://schemas.microsoft.com/office/drawing/2014/main" id="{EB336411-7C0F-4E03-B81C-EF3C8CA62145}"/>
            </a:ext>
          </a:extLst>
        </xdr:cNvPr>
        <xdr:cNvSpPr txBox="1">
          <a:spLocks noChangeArrowheads="1"/>
        </xdr:cNvSpPr>
      </xdr:nvSpPr>
      <xdr:spPr bwMode="auto">
        <a:xfrm>
          <a:off x="33054925" y="13408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60" name="Text Box 15">
          <a:extLst>
            <a:ext uri="{FF2B5EF4-FFF2-40B4-BE49-F238E27FC236}">
              <a16:creationId xmlns:a16="http://schemas.microsoft.com/office/drawing/2014/main" id="{08776EF3-B51F-4865-AE94-DEC71C6E9444}"/>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61" name="Text Box 16">
          <a:extLst>
            <a:ext uri="{FF2B5EF4-FFF2-40B4-BE49-F238E27FC236}">
              <a16:creationId xmlns:a16="http://schemas.microsoft.com/office/drawing/2014/main" id="{941A3E2E-4CA8-4936-9E29-2797F177F4D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62" name="Text Box 17">
          <a:extLst>
            <a:ext uri="{FF2B5EF4-FFF2-40B4-BE49-F238E27FC236}">
              <a16:creationId xmlns:a16="http://schemas.microsoft.com/office/drawing/2014/main" id="{9A59AC63-495D-4AFB-887E-30EB47A9BCD1}"/>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63" name="Text Box 18">
          <a:extLst>
            <a:ext uri="{FF2B5EF4-FFF2-40B4-BE49-F238E27FC236}">
              <a16:creationId xmlns:a16="http://schemas.microsoft.com/office/drawing/2014/main" id="{64D0E397-9815-442D-ACB1-55F732D23DCB}"/>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64" name="Text Box 19">
          <a:extLst>
            <a:ext uri="{FF2B5EF4-FFF2-40B4-BE49-F238E27FC236}">
              <a16:creationId xmlns:a16="http://schemas.microsoft.com/office/drawing/2014/main" id="{5FBEE664-C80C-4BD5-A233-5C9D64604B83}"/>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65" name="Text Box 16">
          <a:extLst>
            <a:ext uri="{FF2B5EF4-FFF2-40B4-BE49-F238E27FC236}">
              <a16:creationId xmlns:a16="http://schemas.microsoft.com/office/drawing/2014/main" id="{0FA080C1-6BA6-4EDB-8D37-9061D28AEE3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66" name="Text Box 17">
          <a:extLst>
            <a:ext uri="{FF2B5EF4-FFF2-40B4-BE49-F238E27FC236}">
              <a16:creationId xmlns:a16="http://schemas.microsoft.com/office/drawing/2014/main" id="{A6650136-AF7F-4EC9-ACBE-21E8BA59B69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967" name="Text Box 18">
          <a:extLst>
            <a:ext uri="{FF2B5EF4-FFF2-40B4-BE49-F238E27FC236}">
              <a16:creationId xmlns:a16="http://schemas.microsoft.com/office/drawing/2014/main" id="{FFA04C44-4428-4E49-A8D1-744701A63B40}"/>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68" name="Text Box 15">
          <a:extLst>
            <a:ext uri="{FF2B5EF4-FFF2-40B4-BE49-F238E27FC236}">
              <a16:creationId xmlns:a16="http://schemas.microsoft.com/office/drawing/2014/main" id="{7F5BD55A-35DF-4463-85A0-878721426D8F}"/>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969" name="Text Box 15">
          <a:extLst>
            <a:ext uri="{FF2B5EF4-FFF2-40B4-BE49-F238E27FC236}">
              <a16:creationId xmlns:a16="http://schemas.microsoft.com/office/drawing/2014/main" id="{90E0959C-8F96-48D0-AF6F-677712685A8C}"/>
            </a:ext>
          </a:extLst>
        </xdr:cNvPr>
        <xdr:cNvSpPr txBox="1">
          <a:spLocks noChangeArrowheads="1"/>
        </xdr:cNvSpPr>
      </xdr:nvSpPr>
      <xdr:spPr bwMode="auto">
        <a:xfrm>
          <a:off x="33054925" y="13408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70" name="Text Box 16">
          <a:extLst>
            <a:ext uri="{FF2B5EF4-FFF2-40B4-BE49-F238E27FC236}">
              <a16:creationId xmlns:a16="http://schemas.microsoft.com/office/drawing/2014/main" id="{46FEEB07-398F-4D96-A9D6-113AE4EEE39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71" name="Text Box 17">
          <a:extLst>
            <a:ext uri="{FF2B5EF4-FFF2-40B4-BE49-F238E27FC236}">
              <a16:creationId xmlns:a16="http://schemas.microsoft.com/office/drawing/2014/main" id="{F60B162D-A094-4817-9DC4-FDEC61B89F7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72" name="Text Box 18">
          <a:extLst>
            <a:ext uri="{FF2B5EF4-FFF2-40B4-BE49-F238E27FC236}">
              <a16:creationId xmlns:a16="http://schemas.microsoft.com/office/drawing/2014/main" id="{52BAFA1D-C455-4284-9277-7FCD773EE5C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73" name="Text Box 19">
          <a:extLst>
            <a:ext uri="{FF2B5EF4-FFF2-40B4-BE49-F238E27FC236}">
              <a16:creationId xmlns:a16="http://schemas.microsoft.com/office/drawing/2014/main" id="{A0DCEB0C-9699-4F75-AC83-D527D0E8672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74" name="Text Box 16">
          <a:extLst>
            <a:ext uri="{FF2B5EF4-FFF2-40B4-BE49-F238E27FC236}">
              <a16:creationId xmlns:a16="http://schemas.microsoft.com/office/drawing/2014/main" id="{AF786F66-7D8F-4240-A2EA-6A1717498B6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75" name="Text Box 17">
          <a:extLst>
            <a:ext uri="{FF2B5EF4-FFF2-40B4-BE49-F238E27FC236}">
              <a16:creationId xmlns:a16="http://schemas.microsoft.com/office/drawing/2014/main" id="{CC6D41E3-80A1-4FEA-8A40-AE853E187963}"/>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976" name="Text Box 18">
          <a:extLst>
            <a:ext uri="{FF2B5EF4-FFF2-40B4-BE49-F238E27FC236}">
              <a16:creationId xmlns:a16="http://schemas.microsoft.com/office/drawing/2014/main" id="{2A51588F-C6CC-4B7D-A6B4-38748BE2A7EE}"/>
            </a:ext>
          </a:extLst>
        </xdr:cNvPr>
        <xdr:cNvSpPr txBox="1">
          <a:spLocks noChangeArrowheads="1"/>
        </xdr:cNvSpPr>
      </xdr:nvSpPr>
      <xdr:spPr bwMode="auto">
        <a:xfrm>
          <a:off x="33056512"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77" name="Text Box 15">
          <a:extLst>
            <a:ext uri="{FF2B5EF4-FFF2-40B4-BE49-F238E27FC236}">
              <a16:creationId xmlns:a16="http://schemas.microsoft.com/office/drawing/2014/main" id="{643AC982-E6DA-4EF0-80DF-5C7AF18BFEF0}"/>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78" name="Text Box 15">
          <a:extLst>
            <a:ext uri="{FF2B5EF4-FFF2-40B4-BE49-F238E27FC236}">
              <a16:creationId xmlns:a16="http://schemas.microsoft.com/office/drawing/2014/main" id="{4B404AB8-5411-438A-BCB6-45EBA2AE6E18}"/>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979" name="Text Box 15">
          <a:extLst>
            <a:ext uri="{FF2B5EF4-FFF2-40B4-BE49-F238E27FC236}">
              <a16:creationId xmlns:a16="http://schemas.microsoft.com/office/drawing/2014/main" id="{A6D8D73A-7640-498A-9857-EB446ADDE9DE}"/>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80" name="Text Box 15">
          <a:extLst>
            <a:ext uri="{FF2B5EF4-FFF2-40B4-BE49-F238E27FC236}">
              <a16:creationId xmlns:a16="http://schemas.microsoft.com/office/drawing/2014/main" id="{48812205-F721-4AF8-9F00-DA6AA0DD8DE2}"/>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81" name="Text Box 16">
          <a:extLst>
            <a:ext uri="{FF2B5EF4-FFF2-40B4-BE49-F238E27FC236}">
              <a16:creationId xmlns:a16="http://schemas.microsoft.com/office/drawing/2014/main" id="{F06DFBE1-4871-4865-816C-AA52053AB8BA}"/>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82" name="Text Box 17">
          <a:extLst>
            <a:ext uri="{FF2B5EF4-FFF2-40B4-BE49-F238E27FC236}">
              <a16:creationId xmlns:a16="http://schemas.microsoft.com/office/drawing/2014/main" id="{4967E764-A572-4129-8CD5-45368D4C5222}"/>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83" name="Text Box 18">
          <a:extLst>
            <a:ext uri="{FF2B5EF4-FFF2-40B4-BE49-F238E27FC236}">
              <a16:creationId xmlns:a16="http://schemas.microsoft.com/office/drawing/2014/main" id="{70280039-E8FA-4119-9289-EE48281B5B82}"/>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84" name="Text Box 19">
          <a:extLst>
            <a:ext uri="{FF2B5EF4-FFF2-40B4-BE49-F238E27FC236}">
              <a16:creationId xmlns:a16="http://schemas.microsoft.com/office/drawing/2014/main" id="{FDFC099E-1313-49AD-BEB4-5AD77AF8B21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85" name="Text Box 16">
          <a:extLst>
            <a:ext uri="{FF2B5EF4-FFF2-40B4-BE49-F238E27FC236}">
              <a16:creationId xmlns:a16="http://schemas.microsoft.com/office/drawing/2014/main" id="{E2D5F9C2-FB67-40EB-81E9-4FB36C4B9303}"/>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986" name="Text Box 17">
          <a:extLst>
            <a:ext uri="{FF2B5EF4-FFF2-40B4-BE49-F238E27FC236}">
              <a16:creationId xmlns:a16="http://schemas.microsoft.com/office/drawing/2014/main" id="{7AA9965F-CE42-4041-B0AE-5F27D9DCC53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987" name="Text Box 18">
          <a:extLst>
            <a:ext uri="{FF2B5EF4-FFF2-40B4-BE49-F238E27FC236}">
              <a16:creationId xmlns:a16="http://schemas.microsoft.com/office/drawing/2014/main" id="{FF8D99D5-9A70-4F7C-8447-9BF7913A829B}"/>
            </a:ext>
          </a:extLst>
        </xdr:cNvPr>
        <xdr:cNvSpPr txBox="1">
          <a:spLocks noChangeArrowheads="1"/>
        </xdr:cNvSpPr>
      </xdr:nvSpPr>
      <xdr:spPr bwMode="auto">
        <a:xfrm>
          <a:off x="33056512"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988" name="Text Box 15">
          <a:extLst>
            <a:ext uri="{FF2B5EF4-FFF2-40B4-BE49-F238E27FC236}">
              <a16:creationId xmlns:a16="http://schemas.microsoft.com/office/drawing/2014/main" id="{55F8C756-EC41-4A21-9B02-BDA09A7CE46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989" name="Text Box 15">
          <a:extLst>
            <a:ext uri="{FF2B5EF4-FFF2-40B4-BE49-F238E27FC236}">
              <a16:creationId xmlns:a16="http://schemas.microsoft.com/office/drawing/2014/main" id="{7DCF833D-E5F1-45A4-A6A7-FC682B80658C}"/>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90" name="Text Box 16">
          <a:extLst>
            <a:ext uri="{FF2B5EF4-FFF2-40B4-BE49-F238E27FC236}">
              <a16:creationId xmlns:a16="http://schemas.microsoft.com/office/drawing/2014/main" id="{26FF6D06-3E1B-42D7-B6A2-89B2C0A87A16}"/>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91" name="Text Box 17">
          <a:extLst>
            <a:ext uri="{FF2B5EF4-FFF2-40B4-BE49-F238E27FC236}">
              <a16:creationId xmlns:a16="http://schemas.microsoft.com/office/drawing/2014/main" id="{CCE9448B-52D2-472E-812E-E4EAD862EF74}"/>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92" name="Text Box 18">
          <a:extLst>
            <a:ext uri="{FF2B5EF4-FFF2-40B4-BE49-F238E27FC236}">
              <a16:creationId xmlns:a16="http://schemas.microsoft.com/office/drawing/2014/main" id="{2CBB8FB3-ABC9-4487-836A-83F5A2411F19}"/>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93" name="Text Box 19">
          <a:extLst>
            <a:ext uri="{FF2B5EF4-FFF2-40B4-BE49-F238E27FC236}">
              <a16:creationId xmlns:a16="http://schemas.microsoft.com/office/drawing/2014/main" id="{5DF507C9-E939-4D5D-B507-BFF6E22C047B}"/>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94" name="Text Box 16">
          <a:extLst>
            <a:ext uri="{FF2B5EF4-FFF2-40B4-BE49-F238E27FC236}">
              <a16:creationId xmlns:a16="http://schemas.microsoft.com/office/drawing/2014/main" id="{0C50255C-BE71-4FF3-B9A3-631FC4D921DF}"/>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995" name="Text Box 17">
          <a:extLst>
            <a:ext uri="{FF2B5EF4-FFF2-40B4-BE49-F238E27FC236}">
              <a16:creationId xmlns:a16="http://schemas.microsoft.com/office/drawing/2014/main" id="{C661A754-138A-4684-BB71-1EF8DE0011A8}"/>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26</xdr:row>
      <xdr:rowOff>0</xdr:rowOff>
    </xdr:from>
    <xdr:ext cx="95250" cy="171450"/>
    <xdr:sp macro="" textlink="">
      <xdr:nvSpPr>
        <xdr:cNvPr id="996" name="Text Box 18">
          <a:extLst>
            <a:ext uri="{FF2B5EF4-FFF2-40B4-BE49-F238E27FC236}">
              <a16:creationId xmlns:a16="http://schemas.microsoft.com/office/drawing/2014/main" id="{F435852C-F276-4EA0-B14D-A69C9A83A8D8}"/>
            </a:ext>
          </a:extLst>
        </xdr:cNvPr>
        <xdr:cNvSpPr txBox="1">
          <a:spLocks noChangeArrowheads="1"/>
        </xdr:cNvSpPr>
      </xdr:nvSpPr>
      <xdr:spPr bwMode="auto">
        <a:xfrm>
          <a:off x="3538696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26</xdr:row>
      <xdr:rowOff>0</xdr:rowOff>
    </xdr:from>
    <xdr:ext cx="95250" cy="442269"/>
    <xdr:sp macro="" textlink="">
      <xdr:nvSpPr>
        <xdr:cNvPr id="997" name="Text Box 15">
          <a:extLst>
            <a:ext uri="{FF2B5EF4-FFF2-40B4-BE49-F238E27FC236}">
              <a16:creationId xmlns:a16="http://schemas.microsoft.com/office/drawing/2014/main" id="{5B69EA2A-7554-4F48-BB7A-DF97912DF92D}"/>
            </a:ext>
          </a:extLst>
        </xdr:cNvPr>
        <xdr:cNvSpPr txBox="1">
          <a:spLocks noChangeArrowheads="1"/>
        </xdr:cNvSpPr>
      </xdr:nvSpPr>
      <xdr:spPr bwMode="auto">
        <a:xfrm>
          <a:off x="35388550" y="124079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98" name="Text Box 15">
          <a:extLst>
            <a:ext uri="{FF2B5EF4-FFF2-40B4-BE49-F238E27FC236}">
              <a16:creationId xmlns:a16="http://schemas.microsoft.com/office/drawing/2014/main" id="{76139DD4-CDB6-4695-9387-79B6514EA04E}"/>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213632"/>
    <xdr:sp macro="" textlink="">
      <xdr:nvSpPr>
        <xdr:cNvPr id="999" name="Text Box 15">
          <a:extLst>
            <a:ext uri="{FF2B5EF4-FFF2-40B4-BE49-F238E27FC236}">
              <a16:creationId xmlns:a16="http://schemas.microsoft.com/office/drawing/2014/main" id="{ADE077E0-39EE-49DB-B8B1-5D7CDCF5962C}"/>
            </a:ext>
          </a:extLst>
        </xdr:cNvPr>
        <xdr:cNvSpPr txBox="1">
          <a:spLocks noChangeArrowheads="1"/>
        </xdr:cNvSpPr>
      </xdr:nvSpPr>
      <xdr:spPr bwMode="auto">
        <a:xfrm>
          <a:off x="3538537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00" name="Text Box 15">
          <a:extLst>
            <a:ext uri="{FF2B5EF4-FFF2-40B4-BE49-F238E27FC236}">
              <a16:creationId xmlns:a16="http://schemas.microsoft.com/office/drawing/2014/main" id="{BCDD5C7A-A263-4CC6-A820-BCEE8AFAF3CF}"/>
            </a:ext>
          </a:extLst>
        </xdr:cNvPr>
        <xdr:cNvSpPr txBox="1">
          <a:spLocks noChangeArrowheads="1"/>
        </xdr:cNvSpPr>
      </xdr:nvSpPr>
      <xdr:spPr bwMode="auto">
        <a:xfrm>
          <a:off x="3538537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01" name="Text Box 16">
          <a:extLst>
            <a:ext uri="{FF2B5EF4-FFF2-40B4-BE49-F238E27FC236}">
              <a16:creationId xmlns:a16="http://schemas.microsoft.com/office/drawing/2014/main" id="{3CCC737D-B3AC-42BA-A9D7-FE404467C383}"/>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02" name="Text Box 17">
          <a:extLst>
            <a:ext uri="{FF2B5EF4-FFF2-40B4-BE49-F238E27FC236}">
              <a16:creationId xmlns:a16="http://schemas.microsoft.com/office/drawing/2014/main" id="{D2FB5D78-043A-4B84-B7A2-928A3CD24FE4}"/>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03" name="Text Box 18">
          <a:extLst>
            <a:ext uri="{FF2B5EF4-FFF2-40B4-BE49-F238E27FC236}">
              <a16:creationId xmlns:a16="http://schemas.microsoft.com/office/drawing/2014/main" id="{D8FB3CA5-FAB8-43AD-BF4B-1688429A89F1}"/>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04" name="Text Box 19">
          <a:extLst>
            <a:ext uri="{FF2B5EF4-FFF2-40B4-BE49-F238E27FC236}">
              <a16:creationId xmlns:a16="http://schemas.microsoft.com/office/drawing/2014/main" id="{FF17E989-7A38-4485-8BA2-AF182C8B213E}"/>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05" name="Text Box 16">
          <a:extLst>
            <a:ext uri="{FF2B5EF4-FFF2-40B4-BE49-F238E27FC236}">
              <a16:creationId xmlns:a16="http://schemas.microsoft.com/office/drawing/2014/main" id="{857B2765-A3D0-459D-8FBD-372852F6CC8F}"/>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06" name="Text Box 17">
          <a:extLst>
            <a:ext uri="{FF2B5EF4-FFF2-40B4-BE49-F238E27FC236}">
              <a16:creationId xmlns:a16="http://schemas.microsoft.com/office/drawing/2014/main" id="{24E630E4-B9F4-4DB3-A339-75258BF31212}"/>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26</xdr:row>
      <xdr:rowOff>0</xdr:rowOff>
    </xdr:from>
    <xdr:ext cx="95250" cy="171450"/>
    <xdr:sp macro="" textlink="">
      <xdr:nvSpPr>
        <xdr:cNvPr id="1007" name="Text Box 18">
          <a:extLst>
            <a:ext uri="{FF2B5EF4-FFF2-40B4-BE49-F238E27FC236}">
              <a16:creationId xmlns:a16="http://schemas.microsoft.com/office/drawing/2014/main" id="{29BACDDF-765C-48AD-856E-B307A609946D}"/>
            </a:ext>
          </a:extLst>
        </xdr:cNvPr>
        <xdr:cNvSpPr txBox="1">
          <a:spLocks noChangeArrowheads="1"/>
        </xdr:cNvSpPr>
      </xdr:nvSpPr>
      <xdr:spPr bwMode="auto">
        <a:xfrm>
          <a:off x="3538696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08" name="Text Box 15">
          <a:extLst>
            <a:ext uri="{FF2B5EF4-FFF2-40B4-BE49-F238E27FC236}">
              <a16:creationId xmlns:a16="http://schemas.microsoft.com/office/drawing/2014/main" id="{66133168-A0A8-4DB0-AA26-714663F40AB6}"/>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213632"/>
    <xdr:sp macro="" textlink="">
      <xdr:nvSpPr>
        <xdr:cNvPr id="1009" name="Text Box 15">
          <a:extLst>
            <a:ext uri="{FF2B5EF4-FFF2-40B4-BE49-F238E27FC236}">
              <a16:creationId xmlns:a16="http://schemas.microsoft.com/office/drawing/2014/main" id="{D05EF7AF-2D4E-4675-91C3-B12ACA2B2C0D}"/>
            </a:ext>
          </a:extLst>
        </xdr:cNvPr>
        <xdr:cNvSpPr txBox="1">
          <a:spLocks noChangeArrowheads="1"/>
        </xdr:cNvSpPr>
      </xdr:nvSpPr>
      <xdr:spPr bwMode="auto">
        <a:xfrm>
          <a:off x="3538537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0" name="Text Box 15">
          <a:extLst>
            <a:ext uri="{FF2B5EF4-FFF2-40B4-BE49-F238E27FC236}">
              <a16:creationId xmlns:a16="http://schemas.microsoft.com/office/drawing/2014/main" id="{88C4A158-EC1B-445D-AD86-842D6B7D931D}"/>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1" name="Text Box 15">
          <a:extLst>
            <a:ext uri="{FF2B5EF4-FFF2-40B4-BE49-F238E27FC236}">
              <a16:creationId xmlns:a16="http://schemas.microsoft.com/office/drawing/2014/main" id="{D115EA84-6F00-431D-9E8D-0F99B583B99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1012" name="Text Box 15">
          <a:extLst>
            <a:ext uri="{FF2B5EF4-FFF2-40B4-BE49-F238E27FC236}">
              <a16:creationId xmlns:a16="http://schemas.microsoft.com/office/drawing/2014/main" id="{15212BCC-5BE8-43F0-BDD5-C05B7FE72842}"/>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1013" name="Text Box 15">
          <a:extLst>
            <a:ext uri="{FF2B5EF4-FFF2-40B4-BE49-F238E27FC236}">
              <a16:creationId xmlns:a16="http://schemas.microsoft.com/office/drawing/2014/main" id="{AC8C9A57-7C89-4669-93F1-D4D0C355935C}"/>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4" name="Text Box 15">
          <a:extLst>
            <a:ext uri="{FF2B5EF4-FFF2-40B4-BE49-F238E27FC236}">
              <a16:creationId xmlns:a16="http://schemas.microsoft.com/office/drawing/2014/main" id="{3DD6B29E-901F-447F-8343-E7C913CFDDB2}"/>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1015" name="Text Box 15">
          <a:extLst>
            <a:ext uri="{FF2B5EF4-FFF2-40B4-BE49-F238E27FC236}">
              <a16:creationId xmlns:a16="http://schemas.microsoft.com/office/drawing/2014/main" id="{DE3F452D-F15F-4496-8A69-1CEBD0B4F635}"/>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1016" name="Text Box 15">
          <a:extLst>
            <a:ext uri="{FF2B5EF4-FFF2-40B4-BE49-F238E27FC236}">
              <a16:creationId xmlns:a16="http://schemas.microsoft.com/office/drawing/2014/main" id="{3FC29EC0-5CCA-4B87-A0C9-D69A337C8D9B}"/>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17" name="Text Box 15">
          <a:extLst>
            <a:ext uri="{FF2B5EF4-FFF2-40B4-BE49-F238E27FC236}">
              <a16:creationId xmlns:a16="http://schemas.microsoft.com/office/drawing/2014/main" id="{BF56C641-5F35-4A45-95FC-38564C6B2D40}"/>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18" name="Text Box 15">
          <a:extLst>
            <a:ext uri="{FF2B5EF4-FFF2-40B4-BE49-F238E27FC236}">
              <a16:creationId xmlns:a16="http://schemas.microsoft.com/office/drawing/2014/main" id="{6E49ADA0-C094-4E8B-A710-0ED1EB2B4D8B}"/>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1019" name="Text Box 15">
          <a:extLst>
            <a:ext uri="{FF2B5EF4-FFF2-40B4-BE49-F238E27FC236}">
              <a16:creationId xmlns:a16="http://schemas.microsoft.com/office/drawing/2014/main" id="{9E0CA79D-983B-43FD-88C9-2417AC1254DC}"/>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213632"/>
    <xdr:sp macro="" textlink="">
      <xdr:nvSpPr>
        <xdr:cNvPr id="1020" name="Text Box 15">
          <a:extLst>
            <a:ext uri="{FF2B5EF4-FFF2-40B4-BE49-F238E27FC236}">
              <a16:creationId xmlns:a16="http://schemas.microsoft.com/office/drawing/2014/main" id="{4C6C0EEE-CFEC-450D-BD1B-2E79C8177638}"/>
            </a:ext>
          </a:extLst>
        </xdr:cNvPr>
        <xdr:cNvSpPr txBox="1">
          <a:spLocks noChangeArrowheads="1"/>
        </xdr:cNvSpPr>
      </xdr:nvSpPr>
      <xdr:spPr bwMode="auto">
        <a:xfrm>
          <a:off x="3538537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21" name="Text Box 15">
          <a:extLst>
            <a:ext uri="{FF2B5EF4-FFF2-40B4-BE49-F238E27FC236}">
              <a16:creationId xmlns:a16="http://schemas.microsoft.com/office/drawing/2014/main" id="{F15E6E86-9B39-4825-A8C5-7ADC865E59A7}"/>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1022" name="Text Box 15">
          <a:extLst>
            <a:ext uri="{FF2B5EF4-FFF2-40B4-BE49-F238E27FC236}">
              <a16:creationId xmlns:a16="http://schemas.microsoft.com/office/drawing/2014/main" id="{D0C4D9A1-8ABA-4F93-9426-07583B6E38BC}"/>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213632"/>
    <xdr:sp macro="" textlink="">
      <xdr:nvSpPr>
        <xdr:cNvPr id="1023" name="Text Box 15">
          <a:extLst>
            <a:ext uri="{FF2B5EF4-FFF2-40B4-BE49-F238E27FC236}">
              <a16:creationId xmlns:a16="http://schemas.microsoft.com/office/drawing/2014/main" id="{6BB7997F-1C4B-4324-991D-11739FC6E966}"/>
            </a:ext>
          </a:extLst>
        </xdr:cNvPr>
        <xdr:cNvSpPr txBox="1">
          <a:spLocks noChangeArrowheads="1"/>
        </xdr:cNvSpPr>
      </xdr:nvSpPr>
      <xdr:spPr bwMode="auto">
        <a:xfrm>
          <a:off x="3538537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24" name="Text Box 15">
          <a:extLst>
            <a:ext uri="{FF2B5EF4-FFF2-40B4-BE49-F238E27FC236}">
              <a16:creationId xmlns:a16="http://schemas.microsoft.com/office/drawing/2014/main" id="{630785E6-7D92-42DE-92AB-7B459E99C8C6}"/>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25" name="Text Box 15">
          <a:extLst>
            <a:ext uri="{FF2B5EF4-FFF2-40B4-BE49-F238E27FC236}">
              <a16:creationId xmlns:a16="http://schemas.microsoft.com/office/drawing/2014/main" id="{4F59F3F7-2090-407D-B662-6498207ED094}"/>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26" name="Text Box 15">
          <a:extLst>
            <a:ext uri="{FF2B5EF4-FFF2-40B4-BE49-F238E27FC236}">
              <a16:creationId xmlns:a16="http://schemas.microsoft.com/office/drawing/2014/main" id="{D89C13EB-FC5C-4BC6-B7BA-315D14C5A6D9}"/>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27" name="Text Box 15">
          <a:extLst>
            <a:ext uri="{FF2B5EF4-FFF2-40B4-BE49-F238E27FC236}">
              <a16:creationId xmlns:a16="http://schemas.microsoft.com/office/drawing/2014/main" id="{0EEC6DDD-DF4A-40BF-A68C-51AA65162D5B}"/>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28" name="Text Box 15">
          <a:extLst>
            <a:ext uri="{FF2B5EF4-FFF2-40B4-BE49-F238E27FC236}">
              <a16:creationId xmlns:a16="http://schemas.microsoft.com/office/drawing/2014/main" id="{C99DECAA-ED5F-4FDD-A199-3C4E4467DC5D}"/>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29" name="Text Box 15">
          <a:extLst>
            <a:ext uri="{FF2B5EF4-FFF2-40B4-BE49-F238E27FC236}">
              <a16:creationId xmlns:a16="http://schemas.microsoft.com/office/drawing/2014/main" id="{4FAE7362-6058-4CEA-B9AA-F86A3E68E352}"/>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0" name="Text Box 15">
          <a:extLst>
            <a:ext uri="{FF2B5EF4-FFF2-40B4-BE49-F238E27FC236}">
              <a16:creationId xmlns:a16="http://schemas.microsoft.com/office/drawing/2014/main" id="{1C996B52-38C7-4738-BD16-22AA9EA00CB4}"/>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1" name="Text Box 15">
          <a:extLst>
            <a:ext uri="{FF2B5EF4-FFF2-40B4-BE49-F238E27FC236}">
              <a16:creationId xmlns:a16="http://schemas.microsoft.com/office/drawing/2014/main" id="{1D0FEA63-DFB3-4F15-AC7E-4533CB7282A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2" name="Text Box 15">
          <a:extLst>
            <a:ext uri="{FF2B5EF4-FFF2-40B4-BE49-F238E27FC236}">
              <a16:creationId xmlns:a16="http://schemas.microsoft.com/office/drawing/2014/main" id="{D485DCFE-BA77-4B5D-AD7C-03EBE877A1C7}"/>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3" name="Text Box 15">
          <a:extLst>
            <a:ext uri="{FF2B5EF4-FFF2-40B4-BE49-F238E27FC236}">
              <a16:creationId xmlns:a16="http://schemas.microsoft.com/office/drawing/2014/main" id="{E937EC65-B1CF-42D8-BE21-4DD6C1A2E23F}"/>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4" name="Text Box 15">
          <a:extLst>
            <a:ext uri="{FF2B5EF4-FFF2-40B4-BE49-F238E27FC236}">
              <a16:creationId xmlns:a16="http://schemas.microsoft.com/office/drawing/2014/main" id="{14713554-2427-43F7-ABF1-9B328996B14D}"/>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5" name="Text Box 15">
          <a:extLst>
            <a:ext uri="{FF2B5EF4-FFF2-40B4-BE49-F238E27FC236}">
              <a16:creationId xmlns:a16="http://schemas.microsoft.com/office/drawing/2014/main" id="{7379D05C-67C4-4D15-91F5-2D5E4A6A948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6" name="Text Box 15">
          <a:extLst>
            <a:ext uri="{FF2B5EF4-FFF2-40B4-BE49-F238E27FC236}">
              <a16:creationId xmlns:a16="http://schemas.microsoft.com/office/drawing/2014/main" id="{AC23A875-012F-4838-ACA0-0E3EC5DC9AE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7" name="Text Box 15">
          <a:extLst>
            <a:ext uri="{FF2B5EF4-FFF2-40B4-BE49-F238E27FC236}">
              <a16:creationId xmlns:a16="http://schemas.microsoft.com/office/drawing/2014/main" id="{FE4055BB-EA53-4038-A41D-69DCD575C83E}"/>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8" name="Text Box 15">
          <a:extLst>
            <a:ext uri="{FF2B5EF4-FFF2-40B4-BE49-F238E27FC236}">
              <a16:creationId xmlns:a16="http://schemas.microsoft.com/office/drawing/2014/main" id="{C8D03EF5-D7BC-4132-94FD-1D17771C5C2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39" name="Text Box 15">
          <a:extLst>
            <a:ext uri="{FF2B5EF4-FFF2-40B4-BE49-F238E27FC236}">
              <a16:creationId xmlns:a16="http://schemas.microsoft.com/office/drawing/2014/main" id="{8C90BD25-612E-4A65-A684-7F56A6F2E0C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0" name="Text Box 15">
          <a:extLst>
            <a:ext uri="{FF2B5EF4-FFF2-40B4-BE49-F238E27FC236}">
              <a16:creationId xmlns:a16="http://schemas.microsoft.com/office/drawing/2014/main" id="{9A724E66-C7C9-4A59-8DB9-BF6E44E022C9}"/>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1" name="Text Box 15">
          <a:extLst>
            <a:ext uri="{FF2B5EF4-FFF2-40B4-BE49-F238E27FC236}">
              <a16:creationId xmlns:a16="http://schemas.microsoft.com/office/drawing/2014/main" id="{5C6C9CCB-1B63-4D0F-91E5-99DDC1C71F75}"/>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2" name="Text Box 15">
          <a:extLst>
            <a:ext uri="{FF2B5EF4-FFF2-40B4-BE49-F238E27FC236}">
              <a16:creationId xmlns:a16="http://schemas.microsoft.com/office/drawing/2014/main" id="{74D56A52-B271-4540-838D-3A8C0BA5A95A}"/>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3" name="Text Box 15">
          <a:extLst>
            <a:ext uri="{FF2B5EF4-FFF2-40B4-BE49-F238E27FC236}">
              <a16:creationId xmlns:a16="http://schemas.microsoft.com/office/drawing/2014/main" id="{001E7EE5-7D62-4E11-9B54-60C75F46123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4" name="Text Box 15">
          <a:extLst>
            <a:ext uri="{FF2B5EF4-FFF2-40B4-BE49-F238E27FC236}">
              <a16:creationId xmlns:a16="http://schemas.microsoft.com/office/drawing/2014/main" id="{ADE41CC8-C8F7-4981-8097-D448FE37355B}"/>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5" name="Text Box 15">
          <a:extLst>
            <a:ext uri="{FF2B5EF4-FFF2-40B4-BE49-F238E27FC236}">
              <a16:creationId xmlns:a16="http://schemas.microsoft.com/office/drawing/2014/main" id="{BB56608E-A9DD-4F9F-A1E3-1CD0B7BFA3E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6" name="Text Box 15">
          <a:extLst>
            <a:ext uri="{FF2B5EF4-FFF2-40B4-BE49-F238E27FC236}">
              <a16:creationId xmlns:a16="http://schemas.microsoft.com/office/drawing/2014/main" id="{8DE74C74-EC55-4F76-BCA4-8932A1B35C32}"/>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7" name="Text Box 15">
          <a:extLst>
            <a:ext uri="{FF2B5EF4-FFF2-40B4-BE49-F238E27FC236}">
              <a16:creationId xmlns:a16="http://schemas.microsoft.com/office/drawing/2014/main" id="{2802D622-92DF-4B7C-842F-050499D3CF0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8" name="Text Box 15">
          <a:extLst>
            <a:ext uri="{FF2B5EF4-FFF2-40B4-BE49-F238E27FC236}">
              <a16:creationId xmlns:a16="http://schemas.microsoft.com/office/drawing/2014/main" id="{82FDFF01-35CB-400F-BB3F-35533529260D}"/>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49" name="Text Box 15">
          <a:extLst>
            <a:ext uri="{FF2B5EF4-FFF2-40B4-BE49-F238E27FC236}">
              <a16:creationId xmlns:a16="http://schemas.microsoft.com/office/drawing/2014/main" id="{29ABA7CE-96AE-4DCD-8F9C-1EF101FE5052}"/>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50" name="Text Box 15">
          <a:extLst>
            <a:ext uri="{FF2B5EF4-FFF2-40B4-BE49-F238E27FC236}">
              <a16:creationId xmlns:a16="http://schemas.microsoft.com/office/drawing/2014/main" id="{956E53BE-5F51-4E45-883E-1D70B3C4ECE8}"/>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51" name="Text Box 15">
          <a:extLst>
            <a:ext uri="{FF2B5EF4-FFF2-40B4-BE49-F238E27FC236}">
              <a16:creationId xmlns:a16="http://schemas.microsoft.com/office/drawing/2014/main" id="{15A89480-7DB1-4E40-9558-F80D2A057BB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52" name="Text Box 15">
          <a:extLst>
            <a:ext uri="{FF2B5EF4-FFF2-40B4-BE49-F238E27FC236}">
              <a16:creationId xmlns:a16="http://schemas.microsoft.com/office/drawing/2014/main" id="{6D810BBA-B53E-4403-A2E3-4D4DCBE5AB1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53" name="Text Box 15">
          <a:extLst>
            <a:ext uri="{FF2B5EF4-FFF2-40B4-BE49-F238E27FC236}">
              <a16:creationId xmlns:a16="http://schemas.microsoft.com/office/drawing/2014/main" id="{33DC79FA-43EA-475D-9FD0-27E5AF0F85F1}"/>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54" name="Text Box 15">
          <a:extLst>
            <a:ext uri="{FF2B5EF4-FFF2-40B4-BE49-F238E27FC236}">
              <a16:creationId xmlns:a16="http://schemas.microsoft.com/office/drawing/2014/main" id="{7DF78C40-CE44-47C3-9AF9-A8908F814E7E}"/>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55" name="Text Box 15">
          <a:extLst>
            <a:ext uri="{FF2B5EF4-FFF2-40B4-BE49-F238E27FC236}">
              <a16:creationId xmlns:a16="http://schemas.microsoft.com/office/drawing/2014/main" id="{5D779136-6DA8-4431-8EEA-AB68FE13468C}"/>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56" name="Text Box 15">
          <a:extLst>
            <a:ext uri="{FF2B5EF4-FFF2-40B4-BE49-F238E27FC236}">
              <a16:creationId xmlns:a16="http://schemas.microsoft.com/office/drawing/2014/main" id="{2A00E41E-4AF3-44BE-952B-C15A719E47EE}"/>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26</xdr:row>
      <xdr:rowOff>0</xdr:rowOff>
    </xdr:from>
    <xdr:ext cx="95250" cy="442269"/>
    <xdr:sp macro="" textlink="">
      <xdr:nvSpPr>
        <xdr:cNvPr id="1057" name="Text Box 15">
          <a:extLst>
            <a:ext uri="{FF2B5EF4-FFF2-40B4-BE49-F238E27FC236}">
              <a16:creationId xmlns:a16="http://schemas.microsoft.com/office/drawing/2014/main" id="{44E24066-A646-4570-98F6-7D239D9ACEF6}"/>
            </a:ext>
          </a:extLst>
        </xdr:cNvPr>
        <xdr:cNvSpPr txBox="1">
          <a:spLocks noChangeArrowheads="1"/>
        </xdr:cNvSpPr>
      </xdr:nvSpPr>
      <xdr:spPr bwMode="auto">
        <a:xfrm>
          <a:off x="351567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26</xdr:row>
      <xdr:rowOff>0</xdr:rowOff>
    </xdr:from>
    <xdr:ext cx="95250" cy="442269"/>
    <xdr:sp macro="" textlink="">
      <xdr:nvSpPr>
        <xdr:cNvPr id="1058" name="Text Box 15">
          <a:extLst>
            <a:ext uri="{FF2B5EF4-FFF2-40B4-BE49-F238E27FC236}">
              <a16:creationId xmlns:a16="http://schemas.microsoft.com/office/drawing/2014/main" id="{E2A2CE25-B40D-4502-BECE-DD4F59044A98}"/>
            </a:ext>
          </a:extLst>
        </xdr:cNvPr>
        <xdr:cNvSpPr txBox="1">
          <a:spLocks noChangeArrowheads="1"/>
        </xdr:cNvSpPr>
      </xdr:nvSpPr>
      <xdr:spPr bwMode="auto">
        <a:xfrm>
          <a:off x="353091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59" name="Text Box 15">
          <a:extLst>
            <a:ext uri="{FF2B5EF4-FFF2-40B4-BE49-F238E27FC236}">
              <a16:creationId xmlns:a16="http://schemas.microsoft.com/office/drawing/2014/main" id="{EC97B39C-92FF-4A4C-8615-B6625A7EE519}"/>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0" name="Text Box 15">
          <a:extLst>
            <a:ext uri="{FF2B5EF4-FFF2-40B4-BE49-F238E27FC236}">
              <a16:creationId xmlns:a16="http://schemas.microsoft.com/office/drawing/2014/main" id="{A07C7E53-0B42-4E6D-9F62-957F14E55A3F}"/>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1" name="Text Box 15">
          <a:extLst>
            <a:ext uri="{FF2B5EF4-FFF2-40B4-BE49-F238E27FC236}">
              <a16:creationId xmlns:a16="http://schemas.microsoft.com/office/drawing/2014/main" id="{1BB99FBD-3B2A-412D-97DA-9D695112DA45}"/>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2" name="Text Box 15">
          <a:extLst>
            <a:ext uri="{FF2B5EF4-FFF2-40B4-BE49-F238E27FC236}">
              <a16:creationId xmlns:a16="http://schemas.microsoft.com/office/drawing/2014/main" id="{DF7BCDFB-0B3B-412F-8953-BEB96B5789BF}"/>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3" name="Text Box 15">
          <a:extLst>
            <a:ext uri="{FF2B5EF4-FFF2-40B4-BE49-F238E27FC236}">
              <a16:creationId xmlns:a16="http://schemas.microsoft.com/office/drawing/2014/main" id="{14D066BE-18EB-4E77-AA69-BC058C539D02}"/>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4" name="Text Box 15">
          <a:extLst>
            <a:ext uri="{FF2B5EF4-FFF2-40B4-BE49-F238E27FC236}">
              <a16:creationId xmlns:a16="http://schemas.microsoft.com/office/drawing/2014/main" id="{FB847A54-3E45-4400-B12F-9AE20FC48E3B}"/>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5" name="Text Box 15">
          <a:extLst>
            <a:ext uri="{FF2B5EF4-FFF2-40B4-BE49-F238E27FC236}">
              <a16:creationId xmlns:a16="http://schemas.microsoft.com/office/drawing/2014/main" id="{10FA5EE0-D83C-46F1-8D28-5821B57E4768}"/>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6" name="Text Box 15">
          <a:extLst>
            <a:ext uri="{FF2B5EF4-FFF2-40B4-BE49-F238E27FC236}">
              <a16:creationId xmlns:a16="http://schemas.microsoft.com/office/drawing/2014/main" id="{D289576D-A6C5-48ED-80B3-A5522454FB8D}"/>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7" name="Text Box 15">
          <a:extLst>
            <a:ext uri="{FF2B5EF4-FFF2-40B4-BE49-F238E27FC236}">
              <a16:creationId xmlns:a16="http://schemas.microsoft.com/office/drawing/2014/main" id="{12C22794-0DA0-470F-B64F-026ED58290C5}"/>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8" name="Text Box 15">
          <a:extLst>
            <a:ext uri="{FF2B5EF4-FFF2-40B4-BE49-F238E27FC236}">
              <a16:creationId xmlns:a16="http://schemas.microsoft.com/office/drawing/2014/main" id="{85636D3A-A2FE-4F7A-A0E1-A7D39BC14D09}"/>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69" name="Text Box 15">
          <a:extLst>
            <a:ext uri="{FF2B5EF4-FFF2-40B4-BE49-F238E27FC236}">
              <a16:creationId xmlns:a16="http://schemas.microsoft.com/office/drawing/2014/main" id="{9A7C3025-0F72-4EA9-B117-9F276CECBDDF}"/>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070" name="Text Box 15">
          <a:extLst>
            <a:ext uri="{FF2B5EF4-FFF2-40B4-BE49-F238E27FC236}">
              <a16:creationId xmlns:a16="http://schemas.microsoft.com/office/drawing/2014/main" id="{75B66270-6E2D-42E9-8822-3EC93DF3D66B}"/>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71" name="Text Box 16">
          <a:extLst>
            <a:ext uri="{FF2B5EF4-FFF2-40B4-BE49-F238E27FC236}">
              <a16:creationId xmlns:a16="http://schemas.microsoft.com/office/drawing/2014/main" id="{BD9EA4F5-9EE9-40B0-8A88-0A8067666CC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72" name="Text Box 17">
          <a:extLst>
            <a:ext uri="{FF2B5EF4-FFF2-40B4-BE49-F238E27FC236}">
              <a16:creationId xmlns:a16="http://schemas.microsoft.com/office/drawing/2014/main" id="{09C3B687-1513-4016-AC40-569B79900E3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73" name="Text Box 18">
          <a:extLst>
            <a:ext uri="{FF2B5EF4-FFF2-40B4-BE49-F238E27FC236}">
              <a16:creationId xmlns:a16="http://schemas.microsoft.com/office/drawing/2014/main" id="{D98AB9AD-8F9F-44CA-9766-7EDFF4AF4AA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74" name="Text Box 19">
          <a:extLst>
            <a:ext uri="{FF2B5EF4-FFF2-40B4-BE49-F238E27FC236}">
              <a16:creationId xmlns:a16="http://schemas.microsoft.com/office/drawing/2014/main" id="{9B76853F-9395-4E6D-B335-3EAE8D40962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75" name="Text Box 15">
          <a:extLst>
            <a:ext uri="{FF2B5EF4-FFF2-40B4-BE49-F238E27FC236}">
              <a16:creationId xmlns:a16="http://schemas.microsoft.com/office/drawing/2014/main" id="{72B2B348-6139-4C9E-831B-565AB342F5B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76" name="Text Box 16">
          <a:extLst>
            <a:ext uri="{FF2B5EF4-FFF2-40B4-BE49-F238E27FC236}">
              <a16:creationId xmlns:a16="http://schemas.microsoft.com/office/drawing/2014/main" id="{DFD757F5-1AA5-4396-A39C-0041A2EDE95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77" name="Text Box 17">
          <a:extLst>
            <a:ext uri="{FF2B5EF4-FFF2-40B4-BE49-F238E27FC236}">
              <a16:creationId xmlns:a16="http://schemas.microsoft.com/office/drawing/2014/main" id="{22283A6A-9471-436D-A94B-4D010EC1E76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078" name="Text Box 18">
          <a:extLst>
            <a:ext uri="{FF2B5EF4-FFF2-40B4-BE49-F238E27FC236}">
              <a16:creationId xmlns:a16="http://schemas.microsoft.com/office/drawing/2014/main" id="{79B3B954-F48A-45B9-8F48-51DE7D8CE251}"/>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079" name="Text Box 15">
          <a:extLst>
            <a:ext uri="{FF2B5EF4-FFF2-40B4-BE49-F238E27FC236}">
              <a16:creationId xmlns:a16="http://schemas.microsoft.com/office/drawing/2014/main" id="{BF06F1A1-25AB-470A-9111-3E3479CD768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80" name="Text Box 16">
          <a:extLst>
            <a:ext uri="{FF2B5EF4-FFF2-40B4-BE49-F238E27FC236}">
              <a16:creationId xmlns:a16="http://schemas.microsoft.com/office/drawing/2014/main" id="{5F7FD270-A652-44A5-BB7F-6F65774116F6}"/>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81" name="Text Box 17">
          <a:extLst>
            <a:ext uri="{FF2B5EF4-FFF2-40B4-BE49-F238E27FC236}">
              <a16:creationId xmlns:a16="http://schemas.microsoft.com/office/drawing/2014/main" id="{31500F64-66D2-477B-B83F-A1CD8A9C18E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82" name="Text Box 18">
          <a:extLst>
            <a:ext uri="{FF2B5EF4-FFF2-40B4-BE49-F238E27FC236}">
              <a16:creationId xmlns:a16="http://schemas.microsoft.com/office/drawing/2014/main" id="{9CC347BA-B9E7-4F1B-8BF2-BEB5EE8625AD}"/>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83" name="Text Box 19">
          <a:extLst>
            <a:ext uri="{FF2B5EF4-FFF2-40B4-BE49-F238E27FC236}">
              <a16:creationId xmlns:a16="http://schemas.microsoft.com/office/drawing/2014/main" id="{DB0688A7-897E-4F31-BDE3-4E86795D504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1084" name="Text Box 16">
          <a:extLst>
            <a:ext uri="{FF2B5EF4-FFF2-40B4-BE49-F238E27FC236}">
              <a16:creationId xmlns:a16="http://schemas.microsoft.com/office/drawing/2014/main" id="{4D73F0A0-6E40-4A37-8A1E-503115017457}"/>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85" name="Text Box 15">
          <a:extLst>
            <a:ext uri="{FF2B5EF4-FFF2-40B4-BE49-F238E27FC236}">
              <a16:creationId xmlns:a16="http://schemas.microsoft.com/office/drawing/2014/main" id="{C5E84732-96EB-4095-9B76-C2B7E6F70D7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86" name="Text Box 16">
          <a:extLst>
            <a:ext uri="{FF2B5EF4-FFF2-40B4-BE49-F238E27FC236}">
              <a16:creationId xmlns:a16="http://schemas.microsoft.com/office/drawing/2014/main" id="{7CC04D03-416A-415E-B6BA-5E6DC889769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87" name="Text Box 17">
          <a:extLst>
            <a:ext uri="{FF2B5EF4-FFF2-40B4-BE49-F238E27FC236}">
              <a16:creationId xmlns:a16="http://schemas.microsoft.com/office/drawing/2014/main" id="{27DE56DB-CC2D-4964-A868-89974F75473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88" name="Text Box 18">
          <a:extLst>
            <a:ext uri="{FF2B5EF4-FFF2-40B4-BE49-F238E27FC236}">
              <a16:creationId xmlns:a16="http://schemas.microsoft.com/office/drawing/2014/main" id="{97A72A98-575D-4161-8EFF-62F36253AFB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89" name="Text Box 19">
          <a:extLst>
            <a:ext uri="{FF2B5EF4-FFF2-40B4-BE49-F238E27FC236}">
              <a16:creationId xmlns:a16="http://schemas.microsoft.com/office/drawing/2014/main" id="{1869962D-2D7C-4BBC-9286-9EF302938FC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90" name="Text Box 16">
          <a:extLst>
            <a:ext uri="{FF2B5EF4-FFF2-40B4-BE49-F238E27FC236}">
              <a16:creationId xmlns:a16="http://schemas.microsoft.com/office/drawing/2014/main" id="{13344DB7-AB6C-46BA-BA26-7AD2B753E3B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91" name="Text Box 17">
          <a:extLst>
            <a:ext uri="{FF2B5EF4-FFF2-40B4-BE49-F238E27FC236}">
              <a16:creationId xmlns:a16="http://schemas.microsoft.com/office/drawing/2014/main" id="{E0093693-4832-4D11-A5D5-610F3B9A3D6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092" name="Text Box 18">
          <a:extLst>
            <a:ext uri="{FF2B5EF4-FFF2-40B4-BE49-F238E27FC236}">
              <a16:creationId xmlns:a16="http://schemas.microsoft.com/office/drawing/2014/main" id="{5D785984-E95E-49BA-B583-17CFCD27F34C}"/>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93" name="Text Box 15">
          <a:extLst>
            <a:ext uri="{FF2B5EF4-FFF2-40B4-BE49-F238E27FC236}">
              <a16:creationId xmlns:a16="http://schemas.microsoft.com/office/drawing/2014/main" id="{ED7E2A97-CEBC-4733-B6CD-01A07A4C8B2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94" name="Text Box 15">
          <a:extLst>
            <a:ext uri="{FF2B5EF4-FFF2-40B4-BE49-F238E27FC236}">
              <a16:creationId xmlns:a16="http://schemas.microsoft.com/office/drawing/2014/main" id="{1ECBF77A-CD1C-42CC-967A-B48F67E46A3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095" name="Text Box 15">
          <a:extLst>
            <a:ext uri="{FF2B5EF4-FFF2-40B4-BE49-F238E27FC236}">
              <a16:creationId xmlns:a16="http://schemas.microsoft.com/office/drawing/2014/main" id="{F112D044-C949-4942-9ADE-76DA90A76D19}"/>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096" name="Text Box 15">
          <a:extLst>
            <a:ext uri="{FF2B5EF4-FFF2-40B4-BE49-F238E27FC236}">
              <a16:creationId xmlns:a16="http://schemas.microsoft.com/office/drawing/2014/main" id="{E3611806-0ADA-4B94-965E-118AC977AD1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97" name="Text Box 16">
          <a:extLst>
            <a:ext uri="{FF2B5EF4-FFF2-40B4-BE49-F238E27FC236}">
              <a16:creationId xmlns:a16="http://schemas.microsoft.com/office/drawing/2014/main" id="{0339549B-DB2F-4B01-BDBD-3C955466443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98" name="Text Box 17">
          <a:extLst>
            <a:ext uri="{FF2B5EF4-FFF2-40B4-BE49-F238E27FC236}">
              <a16:creationId xmlns:a16="http://schemas.microsoft.com/office/drawing/2014/main" id="{72B25D2E-6EA0-426E-B6F9-EE5F6211A80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099" name="Text Box 18">
          <a:extLst>
            <a:ext uri="{FF2B5EF4-FFF2-40B4-BE49-F238E27FC236}">
              <a16:creationId xmlns:a16="http://schemas.microsoft.com/office/drawing/2014/main" id="{B0F38FBA-10F3-4D70-A9D0-47BEB8420F4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00" name="Text Box 19">
          <a:extLst>
            <a:ext uri="{FF2B5EF4-FFF2-40B4-BE49-F238E27FC236}">
              <a16:creationId xmlns:a16="http://schemas.microsoft.com/office/drawing/2014/main" id="{47601646-5165-461A-9CF8-56E33E1D62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01" name="Text Box 16">
          <a:extLst>
            <a:ext uri="{FF2B5EF4-FFF2-40B4-BE49-F238E27FC236}">
              <a16:creationId xmlns:a16="http://schemas.microsoft.com/office/drawing/2014/main" id="{81A38CC0-D89C-4C2B-B435-6DF4D246D02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02" name="Text Box 17">
          <a:extLst>
            <a:ext uri="{FF2B5EF4-FFF2-40B4-BE49-F238E27FC236}">
              <a16:creationId xmlns:a16="http://schemas.microsoft.com/office/drawing/2014/main" id="{2D0A8854-E1D1-43AE-9FE3-118A69A91EA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103" name="Text Box 18">
          <a:extLst>
            <a:ext uri="{FF2B5EF4-FFF2-40B4-BE49-F238E27FC236}">
              <a16:creationId xmlns:a16="http://schemas.microsoft.com/office/drawing/2014/main" id="{C3DB1B4F-290A-4F73-B6F8-DE49E3AAA043}"/>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04" name="Text Box 15">
          <a:extLst>
            <a:ext uri="{FF2B5EF4-FFF2-40B4-BE49-F238E27FC236}">
              <a16:creationId xmlns:a16="http://schemas.microsoft.com/office/drawing/2014/main" id="{3476CFEF-D862-4934-8B53-8516ECCD252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105" name="Text Box 15">
          <a:extLst>
            <a:ext uri="{FF2B5EF4-FFF2-40B4-BE49-F238E27FC236}">
              <a16:creationId xmlns:a16="http://schemas.microsoft.com/office/drawing/2014/main" id="{B4104D14-A375-40B6-B543-ECBF4F00DF8B}"/>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06" name="Text Box 15">
          <a:extLst>
            <a:ext uri="{FF2B5EF4-FFF2-40B4-BE49-F238E27FC236}">
              <a16:creationId xmlns:a16="http://schemas.microsoft.com/office/drawing/2014/main" id="{93A8739B-9943-4322-AD41-1964569ADD7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07" name="Text Box 15">
          <a:extLst>
            <a:ext uri="{FF2B5EF4-FFF2-40B4-BE49-F238E27FC236}">
              <a16:creationId xmlns:a16="http://schemas.microsoft.com/office/drawing/2014/main" id="{9203F7F9-73AF-4B85-AE4C-CF698E86C2E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08" name="Text Box 15">
          <a:extLst>
            <a:ext uri="{FF2B5EF4-FFF2-40B4-BE49-F238E27FC236}">
              <a16:creationId xmlns:a16="http://schemas.microsoft.com/office/drawing/2014/main" id="{B27C3CDE-4AAD-4007-86DF-4AE7E91B58E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09" name="Text Box 16">
          <a:extLst>
            <a:ext uri="{FF2B5EF4-FFF2-40B4-BE49-F238E27FC236}">
              <a16:creationId xmlns:a16="http://schemas.microsoft.com/office/drawing/2014/main" id="{D96FB3B9-6867-4CE7-95EA-0E6872B2781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10" name="Text Box 17">
          <a:extLst>
            <a:ext uri="{FF2B5EF4-FFF2-40B4-BE49-F238E27FC236}">
              <a16:creationId xmlns:a16="http://schemas.microsoft.com/office/drawing/2014/main" id="{BEEA021D-374E-46CD-A388-7FE226B8BE1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11" name="Text Box 18">
          <a:extLst>
            <a:ext uri="{FF2B5EF4-FFF2-40B4-BE49-F238E27FC236}">
              <a16:creationId xmlns:a16="http://schemas.microsoft.com/office/drawing/2014/main" id="{4C0857AF-E057-4A89-B790-45310C44C3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12" name="Text Box 19">
          <a:extLst>
            <a:ext uri="{FF2B5EF4-FFF2-40B4-BE49-F238E27FC236}">
              <a16:creationId xmlns:a16="http://schemas.microsoft.com/office/drawing/2014/main" id="{F4CD0A06-DC49-4CCE-8249-EF9DEBF58DF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13" name="Text Box 16">
          <a:extLst>
            <a:ext uri="{FF2B5EF4-FFF2-40B4-BE49-F238E27FC236}">
              <a16:creationId xmlns:a16="http://schemas.microsoft.com/office/drawing/2014/main" id="{0B5520CE-AE86-4C04-A8A0-D27E31C0A9C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14" name="Text Box 17">
          <a:extLst>
            <a:ext uri="{FF2B5EF4-FFF2-40B4-BE49-F238E27FC236}">
              <a16:creationId xmlns:a16="http://schemas.microsoft.com/office/drawing/2014/main" id="{BDC7CB38-857E-4D75-ACB2-E3139CEE76E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115" name="Text Box 18">
          <a:extLst>
            <a:ext uri="{FF2B5EF4-FFF2-40B4-BE49-F238E27FC236}">
              <a16:creationId xmlns:a16="http://schemas.microsoft.com/office/drawing/2014/main" id="{8E37CF65-94B8-4B4C-ABE1-15A502805439}"/>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16" name="Text Box 15">
          <a:extLst>
            <a:ext uri="{FF2B5EF4-FFF2-40B4-BE49-F238E27FC236}">
              <a16:creationId xmlns:a16="http://schemas.microsoft.com/office/drawing/2014/main" id="{DA156455-BBAA-4BE3-853B-9D722A0B90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17" name="Text Box 15">
          <a:extLst>
            <a:ext uri="{FF2B5EF4-FFF2-40B4-BE49-F238E27FC236}">
              <a16:creationId xmlns:a16="http://schemas.microsoft.com/office/drawing/2014/main" id="{62D6238A-474E-4E20-ADF7-7CE9FEB85C7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118" name="Text Box 15">
          <a:extLst>
            <a:ext uri="{FF2B5EF4-FFF2-40B4-BE49-F238E27FC236}">
              <a16:creationId xmlns:a16="http://schemas.microsoft.com/office/drawing/2014/main" id="{ED5CDFD7-5320-42AB-9905-B3910722876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19" name="Text Box 15">
          <a:extLst>
            <a:ext uri="{FF2B5EF4-FFF2-40B4-BE49-F238E27FC236}">
              <a16:creationId xmlns:a16="http://schemas.microsoft.com/office/drawing/2014/main" id="{9FFE6CD2-0A01-4EED-AB62-4037E706AD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20" name="Text Box 16">
          <a:extLst>
            <a:ext uri="{FF2B5EF4-FFF2-40B4-BE49-F238E27FC236}">
              <a16:creationId xmlns:a16="http://schemas.microsoft.com/office/drawing/2014/main" id="{4754907E-F2A4-42F2-8F5E-F88D13C6DB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21" name="Text Box 17">
          <a:extLst>
            <a:ext uri="{FF2B5EF4-FFF2-40B4-BE49-F238E27FC236}">
              <a16:creationId xmlns:a16="http://schemas.microsoft.com/office/drawing/2014/main" id="{A222CA76-D1F8-44E0-86D0-E49B69C671C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22" name="Text Box 18">
          <a:extLst>
            <a:ext uri="{FF2B5EF4-FFF2-40B4-BE49-F238E27FC236}">
              <a16:creationId xmlns:a16="http://schemas.microsoft.com/office/drawing/2014/main" id="{CCBAB375-2980-4248-86EC-DAD29106C63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23" name="Text Box 19">
          <a:extLst>
            <a:ext uri="{FF2B5EF4-FFF2-40B4-BE49-F238E27FC236}">
              <a16:creationId xmlns:a16="http://schemas.microsoft.com/office/drawing/2014/main" id="{3BF45642-78F3-4F10-A3F0-1FCC8066AD5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24" name="Text Box 16">
          <a:extLst>
            <a:ext uri="{FF2B5EF4-FFF2-40B4-BE49-F238E27FC236}">
              <a16:creationId xmlns:a16="http://schemas.microsoft.com/office/drawing/2014/main" id="{605ECE70-2CB4-4F74-9029-83DFF6432AB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25" name="Text Box 17">
          <a:extLst>
            <a:ext uri="{FF2B5EF4-FFF2-40B4-BE49-F238E27FC236}">
              <a16:creationId xmlns:a16="http://schemas.microsoft.com/office/drawing/2014/main" id="{9B55FC75-F1C1-4D95-A973-7664D2C086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126" name="Text Box 18">
          <a:extLst>
            <a:ext uri="{FF2B5EF4-FFF2-40B4-BE49-F238E27FC236}">
              <a16:creationId xmlns:a16="http://schemas.microsoft.com/office/drawing/2014/main" id="{944FA8CB-EC39-4BFB-A519-978D43018AB5}"/>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27" name="Text Box 15">
          <a:extLst>
            <a:ext uri="{FF2B5EF4-FFF2-40B4-BE49-F238E27FC236}">
              <a16:creationId xmlns:a16="http://schemas.microsoft.com/office/drawing/2014/main" id="{A686F1EC-B924-4083-81F3-AA49CD55954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128" name="Text Box 15">
          <a:extLst>
            <a:ext uri="{FF2B5EF4-FFF2-40B4-BE49-F238E27FC236}">
              <a16:creationId xmlns:a16="http://schemas.microsoft.com/office/drawing/2014/main" id="{322A681A-4B4C-4A75-8868-E959368F03E5}"/>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29" name="Text Box 15">
          <a:extLst>
            <a:ext uri="{FF2B5EF4-FFF2-40B4-BE49-F238E27FC236}">
              <a16:creationId xmlns:a16="http://schemas.microsoft.com/office/drawing/2014/main" id="{614C9206-9327-447A-A46E-7D36FCA9BED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30" name="Text Box 15">
          <a:extLst>
            <a:ext uri="{FF2B5EF4-FFF2-40B4-BE49-F238E27FC236}">
              <a16:creationId xmlns:a16="http://schemas.microsoft.com/office/drawing/2014/main" id="{FAFFB6FA-AA86-4265-8C7F-C8D1A6B2CF5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31" name="Text Box 15">
          <a:extLst>
            <a:ext uri="{FF2B5EF4-FFF2-40B4-BE49-F238E27FC236}">
              <a16:creationId xmlns:a16="http://schemas.microsoft.com/office/drawing/2014/main" id="{5B9D776D-B084-43B2-BD4C-BE122124C8E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32" name="Text Box 16">
          <a:extLst>
            <a:ext uri="{FF2B5EF4-FFF2-40B4-BE49-F238E27FC236}">
              <a16:creationId xmlns:a16="http://schemas.microsoft.com/office/drawing/2014/main" id="{33C13EDB-5692-4FFD-87AF-887374FE4D1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33" name="Text Box 17">
          <a:extLst>
            <a:ext uri="{FF2B5EF4-FFF2-40B4-BE49-F238E27FC236}">
              <a16:creationId xmlns:a16="http://schemas.microsoft.com/office/drawing/2014/main" id="{C513C817-0FE4-45F5-9079-73ED210386C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34" name="Text Box 18">
          <a:extLst>
            <a:ext uri="{FF2B5EF4-FFF2-40B4-BE49-F238E27FC236}">
              <a16:creationId xmlns:a16="http://schemas.microsoft.com/office/drawing/2014/main" id="{35871EBC-8FAC-401F-8DCD-94FA68F814E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35" name="Text Box 19">
          <a:extLst>
            <a:ext uri="{FF2B5EF4-FFF2-40B4-BE49-F238E27FC236}">
              <a16:creationId xmlns:a16="http://schemas.microsoft.com/office/drawing/2014/main" id="{42E3D53E-3DD5-4B78-AE92-FA84D14E7FB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36" name="Text Box 16">
          <a:extLst>
            <a:ext uri="{FF2B5EF4-FFF2-40B4-BE49-F238E27FC236}">
              <a16:creationId xmlns:a16="http://schemas.microsoft.com/office/drawing/2014/main" id="{2C7EF0EB-B9E0-420E-AAD8-53DE57BFF9D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37" name="Text Box 17">
          <a:extLst>
            <a:ext uri="{FF2B5EF4-FFF2-40B4-BE49-F238E27FC236}">
              <a16:creationId xmlns:a16="http://schemas.microsoft.com/office/drawing/2014/main" id="{FF50C232-7C69-4686-B36A-4BAAA4463BA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138" name="Text Box 18">
          <a:extLst>
            <a:ext uri="{FF2B5EF4-FFF2-40B4-BE49-F238E27FC236}">
              <a16:creationId xmlns:a16="http://schemas.microsoft.com/office/drawing/2014/main" id="{EF1CBBAC-DE77-4BAB-A7BE-2A61428E678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39" name="Text Box 15">
          <a:extLst>
            <a:ext uri="{FF2B5EF4-FFF2-40B4-BE49-F238E27FC236}">
              <a16:creationId xmlns:a16="http://schemas.microsoft.com/office/drawing/2014/main" id="{1412978F-76AA-4EEF-90AB-CDEED2E6276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40" name="Text Box 15">
          <a:extLst>
            <a:ext uri="{FF2B5EF4-FFF2-40B4-BE49-F238E27FC236}">
              <a16:creationId xmlns:a16="http://schemas.microsoft.com/office/drawing/2014/main" id="{7C08215C-38EB-4487-853D-5CD71276D78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141" name="Text Box 15">
          <a:extLst>
            <a:ext uri="{FF2B5EF4-FFF2-40B4-BE49-F238E27FC236}">
              <a16:creationId xmlns:a16="http://schemas.microsoft.com/office/drawing/2014/main" id="{F88A03A7-ED06-444E-823E-64D36709D904}"/>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42" name="Text Box 15">
          <a:extLst>
            <a:ext uri="{FF2B5EF4-FFF2-40B4-BE49-F238E27FC236}">
              <a16:creationId xmlns:a16="http://schemas.microsoft.com/office/drawing/2014/main" id="{1E10DA85-2B50-4B21-96B4-1B65DE8B7B9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43" name="Text Box 16">
          <a:extLst>
            <a:ext uri="{FF2B5EF4-FFF2-40B4-BE49-F238E27FC236}">
              <a16:creationId xmlns:a16="http://schemas.microsoft.com/office/drawing/2014/main" id="{885BF667-417D-4CDF-B15A-93F57A0136E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44" name="Text Box 17">
          <a:extLst>
            <a:ext uri="{FF2B5EF4-FFF2-40B4-BE49-F238E27FC236}">
              <a16:creationId xmlns:a16="http://schemas.microsoft.com/office/drawing/2014/main" id="{45AA216D-3042-4554-A6FC-C6976E69A8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45" name="Text Box 18">
          <a:extLst>
            <a:ext uri="{FF2B5EF4-FFF2-40B4-BE49-F238E27FC236}">
              <a16:creationId xmlns:a16="http://schemas.microsoft.com/office/drawing/2014/main" id="{8E807076-B5A7-4F14-B332-E54014D5586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46" name="Text Box 19">
          <a:extLst>
            <a:ext uri="{FF2B5EF4-FFF2-40B4-BE49-F238E27FC236}">
              <a16:creationId xmlns:a16="http://schemas.microsoft.com/office/drawing/2014/main" id="{0050CB7F-1F09-4101-B6C1-CFC44C416BD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47" name="Text Box 16">
          <a:extLst>
            <a:ext uri="{FF2B5EF4-FFF2-40B4-BE49-F238E27FC236}">
              <a16:creationId xmlns:a16="http://schemas.microsoft.com/office/drawing/2014/main" id="{34EBEBBF-BAEB-467E-A91E-60C5ED4C04A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48" name="Text Box 17">
          <a:extLst>
            <a:ext uri="{FF2B5EF4-FFF2-40B4-BE49-F238E27FC236}">
              <a16:creationId xmlns:a16="http://schemas.microsoft.com/office/drawing/2014/main" id="{56064B1E-A6D5-406D-BC9D-5E003D28619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149" name="Text Box 18">
          <a:extLst>
            <a:ext uri="{FF2B5EF4-FFF2-40B4-BE49-F238E27FC236}">
              <a16:creationId xmlns:a16="http://schemas.microsoft.com/office/drawing/2014/main" id="{01F45613-312B-4259-AA4B-553A63588696}"/>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50" name="Text Box 15">
          <a:extLst>
            <a:ext uri="{FF2B5EF4-FFF2-40B4-BE49-F238E27FC236}">
              <a16:creationId xmlns:a16="http://schemas.microsoft.com/office/drawing/2014/main" id="{03D46B2B-ECA0-4659-9239-AA49583170A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151" name="Text Box 15">
          <a:extLst>
            <a:ext uri="{FF2B5EF4-FFF2-40B4-BE49-F238E27FC236}">
              <a16:creationId xmlns:a16="http://schemas.microsoft.com/office/drawing/2014/main" id="{4D208643-EABB-4B92-8764-AFE3EF3A46E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52" name="Text Box 15">
          <a:extLst>
            <a:ext uri="{FF2B5EF4-FFF2-40B4-BE49-F238E27FC236}">
              <a16:creationId xmlns:a16="http://schemas.microsoft.com/office/drawing/2014/main" id="{7D84AFAF-7E3D-4EA7-853B-37989DBD837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53" name="Text Box 15">
          <a:extLst>
            <a:ext uri="{FF2B5EF4-FFF2-40B4-BE49-F238E27FC236}">
              <a16:creationId xmlns:a16="http://schemas.microsoft.com/office/drawing/2014/main" id="{3973D2BB-7C37-46CA-BE4F-70C222AD220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54" name="Text Box 15">
          <a:extLst>
            <a:ext uri="{FF2B5EF4-FFF2-40B4-BE49-F238E27FC236}">
              <a16:creationId xmlns:a16="http://schemas.microsoft.com/office/drawing/2014/main" id="{B8E484B6-3F28-43AF-835E-299276A63D9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55" name="Text Box 16">
          <a:extLst>
            <a:ext uri="{FF2B5EF4-FFF2-40B4-BE49-F238E27FC236}">
              <a16:creationId xmlns:a16="http://schemas.microsoft.com/office/drawing/2014/main" id="{9D5C3D26-72B3-486D-9B6A-31BC144FD7D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56" name="Text Box 17">
          <a:extLst>
            <a:ext uri="{FF2B5EF4-FFF2-40B4-BE49-F238E27FC236}">
              <a16:creationId xmlns:a16="http://schemas.microsoft.com/office/drawing/2014/main" id="{2300C394-8505-4309-A880-2D5B8FA753F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57" name="Text Box 18">
          <a:extLst>
            <a:ext uri="{FF2B5EF4-FFF2-40B4-BE49-F238E27FC236}">
              <a16:creationId xmlns:a16="http://schemas.microsoft.com/office/drawing/2014/main" id="{6538ADF4-C002-4ABF-B7A1-73292A1FB73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58" name="Text Box 19">
          <a:extLst>
            <a:ext uri="{FF2B5EF4-FFF2-40B4-BE49-F238E27FC236}">
              <a16:creationId xmlns:a16="http://schemas.microsoft.com/office/drawing/2014/main" id="{960FBE85-915E-4329-A076-B7655C2B79D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59" name="Text Box 16">
          <a:extLst>
            <a:ext uri="{FF2B5EF4-FFF2-40B4-BE49-F238E27FC236}">
              <a16:creationId xmlns:a16="http://schemas.microsoft.com/office/drawing/2014/main" id="{84DB2247-023B-4E34-9DD8-34F71EDF127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60" name="Text Box 17">
          <a:extLst>
            <a:ext uri="{FF2B5EF4-FFF2-40B4-BE49-F238E27FC236}">
              <a16:creationId xmlns:a16="http://schemas.microsoft.com/office/drawing/2014/main" id="{B84D4BBD-A73F-4488-A2FF-FCCF753F9FD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161" name="Text Box 18">
          <a:extLst>
            <a:ext uri="{FF2B5EF4-FFF2-40B4-BE49-F238E27FC236}">
              <a16:creationId xmlns:a16="http://schemas.microsoft.com/office/drawing/2014/main" id="{40CEEB17-A2D8-4DF6-8EAB-7A53A7ED9CF1}"/>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62" name="Text Box 15">
          <a:extLst>
            <a:ext uri="{FF2B5EF4-FFF2-40B4-BE49-F238E27FC236}">
              <a16:creationId xmlns:a16="http://schemas.microsoft.com/office/drawing/2014/main" id="{3B9F36F0-A41D-44CE-805F-0CDA3E88312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63" name="Text Box 15">
          <a:extLst>
            <a:ext uri="{FF2B5EF4-FFF2-40B4-BE49-F238E27FC236}">
              <a16:creationId xmlns:a16="http://schemas.microsoft.com/office/drawing/2014/main" id="{3E827514-CF4E-4B16-B803-963DBCD4CE8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164" name="Text Box 15">
          <a:extLst>
            <a:ext uri="{FF2B5EF4-FFF2-40B4-BE49-F238E27FC236}">
              <a16:creationId xmlns:a16="http://schemas.microsoft.com/office/drawing/2014/main" id="{B0B6000C-60AC-4BDE-A647-DF540C36CF57}"/>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65" name="Text Box 15">
          <a:extLst>
            <a:ext uri="{FF2B5EF4-FFF2-40B4-BE49-F238E27FC236}">
              <a16:creationId xmlns:a16="http://schemas.microsoft.com/office/drawing/2014/main" id="{F231D60F-B6D9-4F1B-80FA-2C99B71F42F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66" name="Text Box 16">
          <a:extLst>
            <a:ext uri="{FF2B5EF4-FFF2-40B4-BE49-F238E27FC236}">
              <a16:creationId xmlns:a16="http://schemas.microsoft.com/office/drawing/2014/main" id="{D7BC819B-BE70-4106-8A66-6E8388BF740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67" name="Text Box 17">
          <a:extLst>
            <a:ext uri="{FF2B5EF4-FFF2-40B4-BE49-F238E27FC236}">
              <a16:creationId xmlns:a16="http://schemas.microsoft.com/office/drawing/2014/main" id="{55BA707B-6C33-4A4F-8B96-9C052D783F9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68" name="Text Box 18">
          <a:extLst>
            <a:ext uri="{FF2B5EF4-FFF2-40B4-BE49-F238E27FC236}">
              <a16:creationId xmlns:a16="http://schemas.microsoft.com/office/drawing/2014/main" id="{6EAB5CC2-B51C-4FB3-8286-A2B3257EAFD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69" name="Text Box 19">
          <a:extLst>
            <a:ext uri="{FF2B5EF4-FFF2-40B4-BE49-F238E27FC236}">
              <a16:creationId xmlns:a16="http://schemas.microsoft.com/office/drawing/2014/main" id="{6233EAED-A0C1-4757-B9A5-2148B9A4D36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70" name="Text Box 16">
          <a:extLst>
            <a:ext uri="{FF2B5EF4-FFF2-40B4-BE49-F238E27FC236}">
              <a16:creationId xmlns:a16="http://schemas.microsoft.com/office/drawing/2014/main" id="{9F5D48A8-C41E-4B9D-882D-48A9DAA2CBB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1171" name="Text Box 17">
          <a:extLst>
            <a:ext uri="{FF2B5EF4-FFF2-40B4-BE49-F238E27FC236}">
              <a16:creationId xmlns:a16="http://schemas.microsoft.com/office/drawing/2014/main" id="{236D6530-A12E-473C-AED2-CFD6CEE6951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1172" name="Text Box 18">
          <a:extLst>
            <a:ext uri="{FF2B5EF4-FFF2-40B4-BE49-F238E27FC236}">
              <a16:creationId xmlns:a16="http://schemas.microsoft.com/office/drawing/2014/main" id="{65E4CCA0-728E-4A1D-8624-D6EED79317B6}"/>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73" name="Text Box 15">
          <a:extLst>
            <a:ext uri="{FF2B5EF4-FFF2-40B4-BE49-F238E27FC236}">
              <a16:creationId xmlns:a16="http://schemas.microsoft.com/office/drawing/2014/main" id="{412AF730-7995-4679-8947-54D7801D3CC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174" name="Text Box 15">
          <a:extLst>
            <a:ext uri="{FF2B5EF4-FFF2-40B4-BE49-F238E27FC236}">
              <a16:creationId xmlns:a16="http://schemas.microsoft.com/office/drawing/2014/main" id="{0BA6029A-4301-40D1-B6AC-6377C7D53E1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75" name="Text Box 15">
          <a:extLst>
            <a:ext uri="{FF2B5EF4-FFF2-40B4-BE49-F238E27FC236}">
              <a16:creationId xmlns:a16="http://schemas.microsoft.com/office/drawing/2014/main" id="{83A077B8-C9CB-40ED-A6D5-5DA28030056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76" name="Text Box 15">
          <a:extLst>
            <a:ext uri="{FF2B5EF4-FFF2-40B4-BE49-F238E27FC236}">
              <a16:creationId xmlns:a16="http://schemas.microsoft.com/office/drawing/2014/main" id="{A5E75BF8-D680-4583-BB3C-32261AACCE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77" name="Text Box 15">
          <a:extLst>
            <a:ext uri="{FF2B5EF4-FFF2-40B4-BE49-F238E27FC236}">
              <a16:creationId xmlns:a16="http://schemas.microsoft.com/office/drawing/2014/main" id="{F23F95E0-609B-4781-B5A7-457196D1E6E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78" name="Text Box 15">
          <a:extLst>
            <a:ext uri="{FF2B5EF4-FFF2-40B4-BE49-F238E27FC236}">
              <a16:creationId xmlns:a16="http://schemas.microsoft.com/office/drawing/2014/main" id="{B575039A-2418-4C74-BE59-5DF449D75FF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79" name="Text Box 15">
          <a:extLst>
            <a:ext uri="{FF2B5EF4-FFF2-40B4-BE49-F238E27FC236}">
              <a16:creationId xmlns:a16="http://schemas.microsoft.com/office/drawing/2014/main" id="{96ECEB3B-3538-41F5-8294-98D24E8A9CAF}"/>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0" name="Text Box 15">
          <a:extLst>
            <a:ext uri="{FF2B5EF4-FFF2-40B4-BE49-F238E27FC236}">
              <a16:creationId xmlns:a16="http://schemas.microsoft.com/office/drawing/2014/main" id="{F08D50C4-8D62-4C08-AF11-BC200CF843B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1" name="Text Box 15">
          <a:extLst>
            <a:ext uri="{FF2B5EF4-FFF2-40B4-BE49-F238E27FC236}">
              <a16:creationId xmlns:a16="http://schemas.microsoft.com/office/drawing/2014/main" id="{32641F92-5B4A-4921-89F6-7A3FC9D92CD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2" name="Text Box 15">
          <a:extLst>
            <a:ext uri="{FF2B5EF4-FFF2-40B4-BE49-F238E27FC236}">
              <a16:creationId xmlns:a16="http://schemas.microsoft.com/office/drawing/2014/main" id="{2F40050A-1B7A-418C-BC53-73D955369A0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3" name="Text Box 15">
          <a:extLst>
            <a:ext uri="{FF2B5EF4-FFF2-40B4-BE49-F238E27FC236}">
              <a16:creationId xmlns:a16="http://schemas.microsoft.com/office/drawing/2014/main" id="{9C624A51-C6CF-4F58-B7F4-F1028D3B4EA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4" name="Text Box 15">
          <a:extLst>
            <a:ext uri="{FF2B5EF4-FFF2-40B4-BE49-F238E27FC236}">
              <a16:creationId xmlns:a16="http://schemas.microsoft.com/office/drawing/2014/main" id="{D659DDEC-4D29-4975-B15B-2B49F3D648D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5" name="Text Box 15">
          <a:extLst>
            <a:ext uri="{FF2B5EF4-FFF2-40B4-BE49-F238E27FC236}">
              <a16:creationId xmlns:a16="http://schemas.microsoft.com/office/drawing/2014/main" id="{3AB8ABB1-E312-49BE-B4F7-814EBE85B13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6" name="Text Box 15">
          <a:extLst>
            <a:ext uri="{FF2B5EF4-FFF2-40B4-BE49-F238E27FC236}">
              <a16:creationId xmlns:a16="http://schemas.microsoft.com/office/drawing/2014/main" id="{DC07DFCF-80A1-4C6E-9697-6B8C7DAE46D3}"/>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7" name="Text Box 15">
          <a:extLst>
            <a:ext uri="{FF2B5EF4-FFF2-40B4-BE49-F238E27FC236}">
              <a16:creationId xmlns:a16="http://schemas.microsoft.com/office/drawing/2014/main" id="{161E6697-FE3B-41D6-8EE2-3E51E843C35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8" name="Text Box 15">
          <a:extLst>
            <a:ext uri="{FF2B5EF4-FFF2-40B4-BE49-F238E27FC236}">
              <a16:creationId xmlns:a16="http://schemas.microsoft.com/office/drawing/2014/main" id="{25496CDE-0D50-4493-B487-B573222B969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89" name="Text Box 15">
          <a:extLst>
            <a:ext uri="{FF2B5EF4-FFF2-40B4-BE49-F238E27FC236}">
              <a16:creationId xmlns:a16="http://schemas.microsoft.com/office/drawing/2014/main" id="{4CD0B417-0176-4045-ABD4-84DDCE1E755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0" name="Text Box 15">
          <a:extLst>
            <a:ext uri="{FF2B5EF4-FFF2-40B4-BE49-F238E27FC236}">
              <a16:creationId xmlns:a16="http://schemas.microsoft.com/office/drawing/2014/main" id="{F2BFE57E-AC5A-4AFC-B19D-006B3F4C199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1" name="Text Box 15">
          <a:extLst>
            <a:ext uri="{FF2B5EF4-FFF2-40B4-BE49-F238E27FC236}">
              <a16:creationId xmlns:a16="http://schemas.microsoft.com/office/drawing/2014/main" id="{FD30DBD1-1AE8-462A-8416-9C209104942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2" name="Text Box 15">
          <a:extLst>
            <a:ext uri="{FF2B5EF4-FFF2-40B4-BE49-F238E27FC236}">
              <a16:creationId xmlns:a16="http://schemas.microsoft.com/office/drawing/2014/main" id="{84517416-736F-46CC-A0CF-47A1BF2D72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3" name="Text Box 15">
          <a:extLst>
            <a:ext uri="{FF2B5EF4-FFF2-40B4-BE49-F238E27FC236}">
              <a16:creationId xmlns:a16="http://schemas.microsoft.com/office/drawing/2014/main" id="{2E0219AE-B6A8-42CD-A251-A66A9BA0ED9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4" name="Text Box 15">
          <a:extLst>
            <a:ext uri="{FF2B5EF4-FFF2-40B4-BE49-F238E27FC236}">
              <a16:creationId xmlns:a16="http://schemas.microsoft.com/office/drawing/2014/main" id="{A5F407E1-5C3C-4938-8332-008795AA0E8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5" name="Text Box 15">
          <a:extLst>
            <a:ext uri="{FF2B5EF4-FFF2-40B4-BE49-F238E27FC236}">
              <a16:creationId xmlns:a16="http://schemas.microsoft.com/office/drawing/2014/main" id="{4CDAB98B-0A85-4801-956D-561D2640EED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6" name="Text Box 15">
          <a:extLst>
            <a:ext uri="{FF2B5EF4-FFF2-40B4-BE49-F238E27FC236}">
              <a16:creationId xmlns:a16="http://schemas.microsoft.com/office/drawing/2014/main" id="{C4654053-FF98-4C0B-91DC-B1662481917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7" name="Text Box 15">
          <a:extLst>
            <a:ext uri="{FF2B5EF4-FFF2-40B4-BE49-F238E27FC236}">
              <a16:creationId xmlns:a16="http://schemas.microsoft.com/office/drawing/2014/main" id="{DD343C8E-CE81-4E7A-8178-FB818AD959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8" name="Text Box 15">
          <a:extLst>
            <a:ext uri="{FF2B5EF4-FFF2-40B4-BE49-F238E27FC236}">
              <a16:creationId xmlns:a16="http://schemas.microsoft.com/office/drawing/2014/main" id="{EAC46C9D-7437-4085-8E86-5AEBA2FDAD6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199" name="Text Box 15">
          <a:extLst>
            <a:ext uri="{FF2B5EF4-FFF2-40B4-BE49-F238E27FC236}">
              <a16:creationId xmlns:a16="http://schemas.microsoft.com/office/drawing/2014/main" id="{F2349855-DDC2-4E7F-8706-229EB296B97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0" name="Text Box 15">
          <a:extLst>
            <a:ext uri="{FF2B5EF4-FFF2-40B4-BE49-F238E27FC236}">
              <a16:creationId xmlns:a16="http://schemas.microsoft.com/office/drawing/2014/main" id="{FB610934-2511-4F5B-9F85-36969CB7ADC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1" name="Text Box 15">
          <a:extLst>
            <a:ext uri="{FF2B5EF4-FFF2-40B4-BE49-F238E27FC236}">
              <a16:creationId xmlns:a16="http://schemas.microsoft.com/office/drawing/2014/main" id="{AC1F2E8B-6784-4DA9-941E-1264575DFDE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2" name="Text Box 15">
          <a:extLst>
            <a:ext uri="{FF2B5EF4-FFF2-40B4-BE49-F238E27FC236}">
              <a16:creationId xmlns:a16="http://schemas.microsoft.com/office/drawing/2014/main" id="{F7DD6578-4771-4C5A-B2C8-696AB82684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3" name="Text Box 15">
          <a:extLst>
            <a:ext uri="{FF2B5EF4-FFF2-40B4-BE49-F238E27FC236}">
              <a16:creationId xmlns:a16="http://schemas.microsoft.com/office/drawing/2014/main" id="{0FDB1044-8CFF-4C1D-A869-F2C922DCE4B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4" name="Text Box 15">
          <a:extLst>
            <a:ext uri="{FF2B5EF4-FFF2-40B4-BE49-F238E27FC236}">
              <a16:creationId xmlns:a16="http://schemas.microsoft.com/office/drawing/2014/main" id="{EDF76337-2067-4199-AC5C-23FBA91F27A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5" name="Text Box 15">
          <a:extLst>
            <a:ext uri="{FF2B5EF4-FFF2-40B4-BE49-F238E27FC236}">
              <a16:creationId xmlns:a16="http://schemas.microsoft.com/office/drawing/2014/main" id="{9A728CE6-7998-444A-920F-971EAE60974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6" name="Text Box 15">
          <a:extLst>
            <a:ext uri="{FF2B5EF4-FFF2-40B4-BE49-F238E27FC236}">
              <a16:creationId xmlns:a16="http://schemas.microsoft.com/office/drawing/2014/main" id="{42FDA4E9-BB5C-4747-99EA-14E958D596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7" name="Text Box 15">
          <a:extLst>
            <a:ext uri="{FF2B5EF4-FFF2-40B4-BE49-F238E27FC236}">
              <a16:creationId xmlns:a16="http://schemas.microsoft.com/office/drawing/2014/main" id="{7D250B1A-FD8F-41FC-AA53-E162B35D599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8" name="Text Box 15">
          <a:extLst>
            <a:ext uri="{FF2B5EF4-FFF2-40B4-BE49-F238E27FC236}">
              <a16:creationId xmlns:a16="http://schemas.microsoft.com/office/drawing/2014/main" id="{74D717D8-856C-4A51-AC59-F691BE33B8B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09" name="Text Box 15">
          <a:extLst>
            <a:ext uri="{FF2B5EF4-FFF2-40B4-BE49-F238E27FC236}">
              <a16:creationId xmlns:a16="http://schemas.microsoft.com/office/drawing/2014/main" id="{58CD3BCD-72E9-4C0A-8BED-F16A41A6DAE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0" name="Text Box 15">
          <a:extLst>
            <a:ext uri="{FF2B5EF4-FFF2-40B4-BE49-F238E27FC236}">
              <a16:creationId xmlns:a16="http://schemas.microsoft.com/office/drawing/2014/main" id="{921E1325-2EC1-4FA5-858F-47065425FA2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1" name="Text Box 15">
          <a:extLst>
            <a:ext uri="{FF2B5EF4-FFF2-40B4-BE49-F238E27FC236}">
              <a16:creationId xmlns:a16="http://schemas.microsoft.com/office/drawing/2014/main" id="{07E681BB-D1BF-45A9-A6BC-17584AE2ACD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2" name="Text Box 15">
          <a:extLst>
            <a:ext uri="{FF2B5EF4-FFF2-40B4-BE49-F238E27FC236}">
              <a16:creationId xmlns:a16="http://schemas.microsoft.com/office/drawing/2014/main" id="{D3165A2B-5ECE-4887-B293-2E07AB4B83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3" name="Text Box 15">
          <a:extLst>
            <a:ext uri="{FF2B5EF4-FFF2-40B4-BE49-F238E27FC236}">
              <a16:creationId xmlns:a16="http://schemas.microsoft.com/office/drawing/2014/main" id="{9D2D7C19-ADC2-4179-9EA4-E4966C31C09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4" name="Text Box 15">
          <a:extLst>
            <a:ext uri="{FF2B5EF4-FFF2-40B4-BE49-F238E27FC236}">
              <a16:creationId xmlns:a16="http://schemas.microsoft.com/office/drawing/2014/main" id="{B3FDCE6A-5CA8-453C-B9DB-4C2C56E2299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5" name="Text Box 15">
          <a:extLst>
            <a:ext uri="{FF2B5EF4-FFF2-40B4-BE49-F238E27FC236}">
              <a16:creationId xmlns:a16="http://schemas.microsoft.com/office/drawing/2014/main" id="{C336B366-01AB-4A15-864A-1014F0ECE19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6" name="Text Box 15">
          <a:extLst>
            <a:ext uri="{FF2B5EF4-FFF2-40B4-BE49-F238E27FC236}">
              <a16:creationId xmlns:a16="http://schemas.microsoft.com/office/drawing/2014/main" id="{2DD1D683-5267-4CF3-804A-320ADFAE72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7" name="Text Box 15">
          <a:extLst>
            <a:ext uri="{FF2B5EF4-FFF2-40B4-BE49-F238E27FC236}">
              <a16:creationId xmlns:a16="http://schemas.microsoft.com/office/drawing/2014/main" id="{457D295D-F21C-4500-9770-3D9E3387F7B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8" name="Text Box 15">
          <a:extLst>
            <a:ext uri="{FF2B5EF4-FFF2-40B4-BE49-F238E27FC236}">
              <a16:creationId xmlns:a16="http://schemas.microsoft.com/office/drawing/2014/main" id="{ECBCDB99-B31A-4A34-BD49-B72AC271DDA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19" name="Text Box 15">
          <a:extLst>
            <a:ext uri="{FF2B5EF4-FFF2-40B4-BE49-F238E27FC236}">
              <a16:creationId xmlns:a16="http://schemas.microsoft.com/office/drawing/2014/main" id="{1507753F-1BE2-46C5-95D5-F6FC0B2A1F0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0" name="Text Box 15">
          <a:extLst>
            <a:ext uri="{FF2B5EF4-FFF2-40B4-BE49-F238E27FC236}">
              <a16:creationId xmlns:a16="http://schemas.microsoft.com/office/drawing/2014/main" id="{29611D3D-813F-461A-B23F-7909E7CF42E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1" name="Text Box 15">
          <a:extLst>
            <a:ext uri="{FF2B5EF4-FFF2-40B4-BE49-F238E27FC236}">
              <a16:creationId xmlns:a16="http://schemas.microsoft.com/office/drawing/2014/main" id="{75CD7F59-FC7D-48D2-9457-19E017CA45E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2" name="Text Box 15">
          <a:extLst>
            <a:ext uri="{FF2B5EF4-FFF2-40B4-BE49-F238E27FC236}">
              <a16:creationId xmlns:a16="http://schemas.microsoft.com/office/drawing/2014/main" id="{94FE25A3-5394-4B80-BECC-2A544DF5B45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3" name="Text Box 15">
          <a:extLst>
            <a:ext uri="{FF2B5EF4-FFF2-40B4-BE49-F238E27FC236}">
              <a16:creationId xmlns:a16="http://schemas.microsoft.com/office/drawing/2014/main" id="{81687CEF-507D-4B2D-83F2-FA966F7A88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4" name="Text Box 15">
          <a:extLst>
            <a:ext uri="{FF2B5EF4-FFF2-40B4-BE49-F238E27FC236}">
              <a16:creationId xmlns:a16="http://schemas.microsoft.com/office/drawing/2014/main" id="{80CE13FC-E6DC-4D05-B734-409B73DED3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5" name="Text Box 15">
          <a:extLst>
            <a:ext uri="{FF2B5EF4-FFF2-40B4-BE49-F238E27FC236}">
              <a16:creationId xmlns:a16="http://schemas.microsoft.com/office/drawing/2014/main" id="{BDDE9CF9-3D10-4601-B26F-273EADE4002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6" name="Text Box 15">
          <a:extLst>
            <a:ext uri="{FF2B5EF4-FFF2-40B4-BE49-F238E27FC236}">
              <a16:creationId xmlns:a16="http://schemas.microsoft.com/office/drawing/2014/main" id="{0A12E149-275B-4A61-9A53-DB33F94B71E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7" name="Text Box 15">
          <a:extLst>
            <a:ext uri="{FF2B5EF4-FFF2-40B4-BE49-F238E27FC236}">
              <a16:creationId xmlns:a16="http://schemas.microsoft.com/office/drawing/2014/main" id="{89E5F132-A0C8-4B6C-91FD-86838F2A602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8" name="Text Box 15">
          <a:extLst>
            <a:ext uri="{FF2B5EF4-FFF2-40B4-BE49-F238E27FC236}">
              <a16:creationId xmlns:a16="http://schemas.microsoft.com/office/drawing/2014/main" id="{9476E7CD-E033-43D2-9E3E-C0E5AA45B73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29" name="Text Box 15">
          <a:extLst>
            <a:ext uri="{FF2B5EF4-FFF2-40B4-BE49-F238E27FC236}">
              <a16:creationId xmlns:a16="http://schemas.microsoft.com/office/drawing/2014/main" id="{8CA5E807-93B0-480A-BB0E-0A86400B03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0" name="Text Box 15">
          <a:extLst>
            <a:ext uri="{FF2B5EF4-FFF2-40B4-BE49-F238E27FC236}">
              <a16:creationId xmlns:a16="http://schemas.microsoft.com/office/drawing/2014/main" id="{7E68CE6F-F728-48D9-83B0-39A422A0ED3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1" name="Text Box 15">
          <a:extLst>
            <a:ext uri="{FF2B5EF4-FFF2-40B4-BE49-F238E27FC236}">
              <a16:creationId xmlns:a16="http://schemas.microsoft.com/office/drawing/2014/main" id="{2B6E13E6-BD85-4594-B2DB-652055BC715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2" name="Text Box 15">
          <a:extLst>
            <a:ext uri="{FF2B5EF4-FFF2-40B4-BE49-F238E27FC236}">
              <a16:creationId xmlns:a16="http://schemas.microsoft.com/office/drawing/2014/main" id="{7B0752E0-3584-4473-8C50-866A7E31D6E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3" name="Text Box 15">
          <a:extLst>
            <a:ext uri="{FF2B5EF4-FFF2-40B4-BE49-F238E27FC236}">
              <a16:creationId xmlns:a16="http://schemas.microsoft.com/office/drawing/2014/main" id="{A1969380-04B5-4804-87E0-EA4FE82649C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4" name="Text Box 15">
          <a:extLst>
            <a:ext uri="{FF2B5EF4-FFF2-40B4-BE49-F238E27FC236}">
              <a16:creationId xmlns:a16="http://schemas.microsoft.com/office/drawing/2014/main" id="{CBCFB797-F077-476E-B59A-9D3F4AEE4AD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5" name="Text Box 15">
          <a:extLst>
            <a:ext uri="{FF2B5EF4-FFF2-40B4-BE49-F238E27FC236}">
              <a16:creationId xmlns:a16="http://schemas.microsoft.com/office/drawing/2014/main" id="{6E6F7690-1AE2-40E4-A591-1AE9312F1DA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6" name="Text Box 15">
          <a:extLst>
            <a:ext uri="{FF2B5EF4-FFF2-40B4-BE49-F238E27FC236}">
              <a16:creationId xmlns:a16="http://schemas.microsoft.com/office/drawing/2014/main" id="{A93B7A8A-6318-4C1F-9698-8FD723FF4E0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7" name="Text Box 15">
          <a:extLst>
            <a:ext uri="{FF2B5EF4-FFF2-40B4-BE49-F238E27FC236}">
              <a16:creationId xmlns:a16="http://schemas.microsoft.com/office/drawing/2014/main" id="{6917FCE5-EC43-400B-B818-BF40893A25A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8" name="Text Box 15">
          <a:extLst>
            <a:ext uri="{FF2B5EF4-FFF2-40B4-BE49-F238E27FC236}">
              <a16:creationId xmlns:a16="http://schemas.microsoft.com/office/drawing/2014/main" id="{CE807D2B-66F2-4E41-8809-475E86070A2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39" name="Text Box 15">
          <a:extLst>
            <a:ext uri="{FF2B5EF4-FFF2-40B4-BE49-F238E27FC236}">
              <a16:creationId xmlns:a16="http://schemas.microsoft.com/office/drawing/2014/main" id="{7A1A8F48-A242-483F-B790-1F90C957CF8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0" name="Text Box 15">
          <a:extLst>
            <a:ext uri="{FF2B5EF4-FFF2-40B4-BE49-F238E27FC236}">
              <a16:creationId xmlns:a16="http://schemas.microsoft.com/office/drawing/2014/main" id="{F037377F-F5FF-4D76-A237-DCCE694E810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1" name="Text Box 15">
          <a:extLst>
            <a:ext uri="{FF2B5EF4-FFF2-40B4-BE49-F238E27FC236}">
              <a16:creationId xmlns:a16="http://schemas.microsoft.com/office/drawing/2014/main" id="{9D027441-BDBB-480B-B926-BC2C4C6EA81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2" name="Text Box 15">
          <a:extLst>
            <a:ext uri="{FF2B5EF4-FFF2-40B4-BE49-F238E27FC236}">
              <a16:creationId xmlns:a16="http://schemas.microsoft.com/office/drawing/2014/main" id="{DD072BD4-E9EC-4400-8307-4482BF426E4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3" name="Text Box 15">
          <a:extLst>
            <a:ext uri="{FF2B5EF4-FFF2-40B4-BE49-F238E27FC236}">
              <a16:creationId xmlns:a16="http://schemas.microsoft.com/office/drawing/2014/main" id="{8834FBC7-8B6A-454B-A2A0-02B1733B7B3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4" name="Text Box 15">
          <a:extLst>
            <a:ext uri="{FF2B5EF4-FFF2-40B4-BE49-F238E27FC236}">
              <a16:creationId xmlns:a16="http://schemas.microsoft.com/office/drawing/2014/main" id="{79303E7A-7BDB-470A-9344-D1FEA10CC28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5" name="Text Box 15">
          <a:extLst>
            <a:ext uri="{FF2B5EF4-FFF2-40B4-BE49-F238E27FC236}">
              <a16:creationId xmlns:a16="http://schemas.microsoft.com/office/drawing/2014/main" id="{EB8EE412-F1EE-4988-8A6B-8D57E284579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6" name="Text Box 15">
          <a:extLst>
            <a:ext uri="{FF2B5EF4-FFF2-40B4-BE49-F238E27FC236}">
              <a16:creationId xmlns:a16="http://schemas.microsoft.com/office/drawing/2014/main" id="{47C020E4-F716-4E5B-8EB3-D9D87B7EB63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7" name="Text Box 15">
          <a:extLst>
            <a:ext uri="{FF2B5EF4-FFF2-40B4-BE49-F238E27FC236}">
              <a16:creationId xmlns:a16="http://schemas.microsoft.com/office/drawing/2014/main" id="{B3DB2BA9-0EF7-422C-A7D7-9A868A2CFF9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8" name="Text Box 15">
          <a:extLst>
            <a:ext uri="{FF2B5EF4-FFF2-40B4-BE49-F238E27FC236}">
              <a16:creationId xmlns:a16="http://schemas.microsoft.com/office/drawing/2014/main" id="{1AED8FE1-82E4-4B3E-9917-D0C4C7FB136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49" name="Text Box 15">
          <a:extLst>
            <a:ext uri="{FF2B5EF4-FFF2-40B4-BE49-F238E27FC236}">
              <a16:creationId xmlns:a16="http://schemas.microsoft.com/office/drawing/2014/main" id="{9547E1B5-A374-4C9B-BFE4-403E984E1F2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0" name="Text Box 15">
          <a:extLst>
            <a:ext uri="{FF2B5EF4-FFF2-40B4-BE49-F238E27FC236}">
              <a16:creationId xmlns:a16="http://schemas.microsoft.com/office/drawing/2014/main" id="{769E6C15-6C4B-4D68-AC65-3ADCA9C4FD6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1" name="Text Box 15">
          <a:extLst>
            <a:ext uri="{FF2B5EF4-FFF2-40B4-BE49-F238E27FC236}">
              <a16:creationId xmlns:a16="http://schemas.microsoft.com/office/drawing/2014/main" id="{FB574A9C-726C-4BC1-88A3-954FDB604A6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2" name="Text Box 15">
          <a:extLst>
            <a:ext uri="{FF2B5EF4-FFF2-40B4-BE49-F238E27FC236}">
              <a16:creationId xmlns:a16="http://schemas.microsoft.com/office/drawing/2014/main" id="{B2C552FE-A59C-4776-9F06-5C921017AE2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3" name="Text Box 15">
          <a:extLst>
            <a:ext uri="{FF2B5EF4-FFF2-40B4-BE49-F238E27FC236}">
              <a16:creationId xmlns:a16="http://schemas.microsoft.com/office/drawing/2014/main" id="{CBC52283-9112-4F4D-B6C4-895B6AE7CE4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4" name="Text Box 15">
          <a:extLst>
            <a:ext uri="{FF2B5EF4-FFF2-40B4-BE49-F238E27FC236}">
              <a16:creationId xmlns:a16="http://schemas.microsoft.com/office/drawing/2014/main" id="{5D65FF3B-4A5D-49D4-961A-74F0707A558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5" name="Text Box 15">
          <a:extLst>
            <a:ext uri="{FF2B5EF4-FFF2-40B4-BE49-F238E27FC236}">
              <a16:creationId xmlns:a16="http://schemas.microsoft.com/office/drawing/2014/main" id="{6B9316B9-0E7A-40E4-8013-C4B4759AC32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6" name="Text Box 15">
          <a:extLst>
            <a:ext uri="{FF2B5EF4-FFF2-40B4-BE49-F238E27FC236}">
              <a16:creationId xmlns:a16="http://schemas.microsoft.com/office/drawing/2014/main" id="{224096DC-8A1B-4785-AE56-977BCA799B5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7" name="Text Box 15">
          <a:extLst>
            <a:ext uri="{FF2B5EF4-FFF2-40B4-BE49-F238E27FC236}">
              <a16:creationId xmlns:a16="http://schemas.microsoft.com/office/drawing/2014/main" id="{4262CBB9-3ACD-4E3D-BECB-12AB3A6C24F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8" name="Text Box 15">
          <a:extLst>
            <a:ext uri="{FF2B5EF4-FFF2-40B4-BE49-F238E27FC236}">
              <a16:creationId xmlns:a16="http://schemas.microsoft.com/office/drawing/2014/main" id="{4E10B1A9-12EE-491D-A445-A366877CCD4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59" name="Text Box 15">
          <a:extLst>
            <a:ext uri="{FF2B5EF4-FFF2-40B4-BE49-F238E27FC236}">
              <a16:creationId xmlns:a16="http://schemas.microsoft.com/office/drawing/2014/main" id="{CDB85131-3F10-4DCF-85CF-884C52FEE94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60" name="Text Box 15">
          <a:extLst>
            <a:ext uri="{FF2B5EF4-FFF2-40B4-BE49-F238E27FC236}">
              <a16:creationId xmlns:a16="http://schemas.microsoft.com/office/drawing/2014/main" id="{7747AC76-A261-4F28-838B-6DAD5E64C85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261" name="Text Box 15">
          <a:extLst>
            <a:ext uri="{FF2B5EF4-FFF2-40B4-BE49-F238E27FC236}">
              <a16:creationId xmlns:a16="http://schemas.microsoft.com/office/drawing/2014/main" id="{A21ADDCB-7217-400D-AA48-8325E55A4DE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62" name="Text Box 15">
          <a:extLst>
            <a:ext uri="{FF2B5EF4-FFF2-40B4-BE49-F238E27FC236}">
              <a16:creationId xmlns:a16="http://schemas.microsoft.com/office/drawing/2014/main" id="{02A0377D-0D05-4DB6-B331-BFA7D0E992DA}"/>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63" name="Text Box 15">
          <a:extLst>
            <a:ext uri="{FF2B5EF4-FFF2-40B4-BE49-F238E27FC236}">
              <a16:creationId xmlns:a16="http://schemas.microsoft.com/office/drawing/2014/main" id="{022498D9-446C-47DB-8DBE-E1D11108503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64" name="Text Box 15">
          <a:extLst>
            <a:ext uri="{FF2B5EF4-FFF2-40B4-BE49-F238E27FC236}">
              <a16:creationId xmlns:a16="http://schemas.microsoft.com/office/drawing/2014/main" id="{C366FBAB-44B0-4007-B3BB-DA2E578C96EB}"/>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65" name="Text Box 15">
          <a:extLst>
            <a:ext uri="{FF2B5EF4-FFF2-40B4-BE49-F238E27FC236}">
              <a16:creationId xmlns:a16="http://schemas.microsoft.com/office/drawing/2014/main" id="{EFBA8D3F-26AF-48E7-A76D-39E202E6C22F}"/>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66" name="Text Box 15">
          <a:extLst>
            <a:ext uri="{FF2B5EF4-FFF2-40B4-BE49-F238E27FC236}">
              <a16:creationId xmlns:a16="http://schemas.microsoft.com/office/drawing/2014/main" id="{806C6D92-4962-43D9-A453-1B2977D240FA}"/>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67" name="Text Box 15">
          <a:extLst>
            <a:ext uri="{FF2B5EF4-FFF2-40B4-BE49-F238E27FC236}">
              <a16:creationId xmlns:a16="http://schemas.microsoft.com/office/drawing/2014/main" id="{A32B8E49-272E-48BC-9679-AC214C681681}"/>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68" name="Text Box 15">
          <a:extLst>
            <a:ext uri="{FF2B5EF4-FFF2-40B4-BE49-F238E27FC236}">
              <a16:creationId xmlns:a16="http://schemas.microsoft.com/office/drawing/2014/main" id="{EB68CA95-05E6-4852-812A-E6386F53B16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69" name="Text Box 15">
          <a:extLst>
            <a:ext uri="{FF2B5EF4-FFF2-40B4-BE49-F238E27FC236}">
              <a16:creationId xmlns:a16="http://schemas.microsoft.com/office/drawing/2014/main" id="{613821D0-956B-4FD2-A868-7B7B9F271FF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0" name="Text Box 15">
          <a:extLst>
            <a:ext uri="{FF2B5EF4-FFF2-40B4-BE49-F238E27FC236}">
              <a16:creationId xmlns:a16="http://schemas.microsoft.com/office/drawing/2014/main" id="{41DFA4E3-AFB8-49C0-A7F2-8B493632AE1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1" name="Text Box 15">
          <a:extLst>
            <a:ext uri="{FF2B5EF4-FFF2-40B4-BE49-F238E27FC236}">
              <a16:creationId xmlns:a16="http://schemas.microsoft.com/office/drawing/2014/main" id="{3F22A7C0-5676-4E42-95B6-DC9A8A5C17C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2" name="Text Box 15">
          <a:extLst>
            <a:ext uri="{FF2B5EF4-FFF2-40B4-BE49-F238E27FC236}">
              <a16:creationId xmlns:a16="http://schemas.microsoft.com/office/drawing/2014/main" id="{5861C0C7-274F-4F04-9ED1-B201D124AC1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3" name="Text Box 15">
          <a:extLst>
            <a:ext uri="{FF2B5EF4-FFF2-40B4-BE49-F238E27FC236}">
              <a16:creationId xmlns:a16="http://schemas.microsoft.com/office/drawing/2014/main" id="{0800A878-FD70-4940-994E-1C71AB9561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4" name="Text Box 15">
          <a:extLst>
            <a:ext uri="{FF2B5EF4-FFF2-40B4-BE49-F238E27FC236}">
              <a16:creationId xmlns:a16="http://schemas.microsoft.com/office/drawing/2014/main" id="{50B41225-E39D-43C1-A0AA-A4C53522077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5" name="Text Box 15">
          <a:extLst>
            <a:ext uri="{FF2B5EF4-FFF2-40B4-BE49-F238E27FC236}">
              <a16:creationId xmlns:a16="http://schemas.microsoft.com/office/drawing/2014/main" id="{1C58FD49-E6CD-46C6-8C10-D2AB848F542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6" name="Text Box 15">
          <a:extLst>
            <a:ext uri="{FF2B5EF4-FFF2-40B4-BE49-F238E27FC236}">
              <a16:creationId xmlns:a16="http://schemas.microsoft.com/office/drawing/2014/main" id="{FD3900E5-56B6-4304-AFE2-8D3EE26ECF9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7" name="Text Box 15">
          <a:extLst>
            <a:ext uri="{FF2B5EF4-FFF2-40B4-BE49-F238E27FC236}">
              <a16:creationId xmlns:a16="http://schemas.microsoft.com/office/drawing/2014/main" id="{D52848C8-0455-4707-A10F-960F404ED71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8" name="Text Box 15">
          <a:extLst>
            <a:ext uri="{FF2B5EF4-FFF2-40B4-BE49-F238E27FC236}">
              <a16:creationId xmlns:a16="http://schemas.microsoft.com/office/drawing/2014/main" id="{3FEA7A5F-7928-48C2-AECD-65A3410D2B6F}"/>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79" name="Text Box 15">
          <a:extLst>
            <a:ext uri="{FF2B5EF4-FFF2-40B4-BE49-F238E27FC236}">
              <a16:creationId xmlns:a16="http://schemas.microsoft.com/office/drawing/2014/main" id="{A95960F7-2D68-4572-B877-3E6472C9686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0" name="Text Box 15">
          <a:extLst>
            <a:ext uri="{FF2B5EF4-FFF2-40B4-BE49-F238E27FC236}">
              <a16:creationId xmlns:a16="http://schemas.microsoft.com/office/drawing/2014/main" id="{030E5C30-6CE8-4DAC-B146-AC50F619983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1" name="Text Box 15">
          <a:extLst>
            <a:ext uri="{FF2B5EF4-FFF2-40B4-BE49-F238E27FC236}">
              <a16:creationId xmlns:a16="http://schemas.microsoft.com/office/drawing/2014/main" id="{8B8EEB2F-D266-402D-802C-96558EA64FF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2" name="Text Box 15">
          <a:extLst>
            <a:ext uri="{FF2B5EF4-FFF2-40B4-BE49-F238E27FC236}">
              <a16:creationId xmlns:a16="http://schemas.microsoft.com/office/drawing/2014/main" id="{70FC0339-194A-4991-B9AF-24E0060303B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3" name="Text Box 15">
          <a:extLst>
            <a:ext uri="{FF2B5EF4-FFF2-40B4-BE49-F238E27FC236}">
              <a16:creationId xmlns:a16="http://schemas.microsoft.com/office/drawing/2014/main" id="{C7CDD58F-D907-4E35-8732-23ACBCC8EAA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4" name="Text Box 15">
          <a:extLst>
            <a:ext uri="{FF2B5EF4-FFF2-40B4-BE49-F238E27FC236}">
              <a16:creationId xmlns:a16="http://schemas.microsoft.com/office/drawing/2014/main" id="{4071205A-B5BD-4FC0-A303-259AD1806F0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5" name="Text Box 15">
          <a:extLst>
            <a:ext uri="{FF2B5EF4-FFF2-40B4-BE49-F238E27FC236}">
              <a16:creationId xmlns:a16="http://schemas.microsoft.com/office/drawing/2014/main" id="{9EF1CB0F-68BB-413D-AEEA-36AE4C2ACE9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6" name="Text Box 15">
          <a:extLst>
            <a:ext uri="{FF2B5EF4-FFF2-40B4-BE49-F238E27FC236}">
              <a16:creationId xmlns:a16="http://schemas.microsoft.com/office/drawing/2014/main" id="{7B31D556-4CF3-46D6-8DFC-317DF22F5E3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7" name="Text Box 15">
          <a:extLst>
            <a:ext uri="{FF2B5EF4-FFF2-40B4-BE49-F238E27FC236}">
              <a16:creationId xmlns:a16="http://schemas.microsoft.com/office/drawing/2014/main" id="{308F0B6C-EFAD-4EF8-BE67-92F7E075D4D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8" name="Text Box 15">
          <a:extLst>
            <a:ext uri="{FF2B5EF4-FFF2-40B4-BE49-F238E27FC236}">
              <a16:creationId xmlns:a16="http://schemas.microsoft.com/office/drawing/2014/main" id="{1BE8C3ED-6BEF-4E22-B3B6-BE55EBE84D3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289" name="Text Box 15">
          <a:extLst>
            <a:ext uri="{FF2B5EF4-FFF2-40B4-BE49-F238E27FC236}">
              <a16:creationId xmlns:a16="http://schemas.microsoft.com/office/drawing/2014/main" id="{1565EB9C-ED2B-4EBE-96D0-D18EA63A443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90" name="Text Box 16">
          <a:extLst>
            <a:ext uri="{FF2B5EF4-FFF2-40B4-BE49-F238E27FC236}">
              <a16:creationId xmlns:a16="http://schemas.microsoft.com/office/drawing/2014/main" id="{BD0420F9-1569-4938-A8BD-0DF30DF4AFE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91" name="Text Box 17">
          <a:extLst>
            <a:ext uri="{FF2B5EF4-FFF2-40B4-BE49-F238E27FC236}">
              <a16:creationId xmlns:a16="http://schemas.microsoft.com/office/drawing/2014/main" id="{AEE24C49-3148-469E-814E-3D23E792FB2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92" name="Text Box 18">
          <a:extLst>
            <a:ext uri="{FF2B5EF4-FFF2-40B4-BE49-F238E27FC236}">
              <a16:creationId xmlns:a16="http://schemas.microsoft.com/office/drawing/2014/main" id="{75B018DB-7B84-49F7-8160-A75121486CC8}"/>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93" name="Text Box 19">
          <a:extLst>
            <a:ext uri="{FF2B5EF4-FFF2-40B4-BE49-F238E27FC236}">
              <a16:creationId xmlns:a16="http://schemas.microsoft.com/office/drawing/2014/main" id="{73492456-9213-4064-B663-D03250D69AD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294" name="Text Box 15">
          <a:extLst>
            <a:ext uri="{FF2B5EF4-FFF2-40B4-BE49-F238E27FC236}">
              <a16:creationId xmlns:a16="http://schemas.microsoft.com/office/drawing/2014/main" id="{7811AD1B-EE85-41E4-824E-50A75FBEC4AF}"/>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95" name="Text Box 16">
          <a:extLst>
            <a:ext uri="{FF2B5EF4-FFF2-40B4-BE49-F238E27FC236}">
              <a16:creationId xmlns:a16="http://schemas.microsoft.com/office/drawing/2014/main" id="{1CD0A94D-8558-484D-9C21-E1EB01BAF7BD}"/>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96" name="Text Box 17">
          <a:extLst>
            <a:ext uri="{FF2B5EF4-FFF2-40B4-BE49-F238E27FC236}">
              <a16:creationId xmlns:a16="http://schemas.microsoft.com/office/drawing/2014/main" id="{6E29B53D-CF59-49E7-9264-59B106B709C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1297" name="Text Box 18">
          <a:extLst>
            <a:ext uri="{FF2B5EF4-FFF2-40B4-BE49-F238E27FC236}">
              <a16:creationId xmlns:a16="http://schemas.microsoft.com/office/drawing/2014/main" id="{5F27CAED-4966-45FC-AA21-97999C45D472}"/>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1298" name="Text Box 15">
          <a:extLst>
            <a:ext uri="{FF2B5EF4-FFF2-40B4-BE49-F238E27FC236}">
              <a16:creationId xmlns:a16="http://schemas.microsoft.com/office/drawing/2014/main" id="{F3616BEF-3F4C-485C-9877-8300E83EED97}"/>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299" name="Text Box 16">
          <a:extLst>
            <a:ext uri="{FF2B5EF4-FFF2-40B4-BE49-F238E27FC236}">
              <a16:creationId xmlns:a16="http://schemas.microsoft.com/office/drawing/2014/main" id="{6A4F6BDC-6988-4440-AE10-7FC48718B459}"/>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300" name="Text Box 17">
          <a:extLst>
            <a:ext uri="{FF2B5EF4-FFF2-40B4-BE49-F238E27FC236}">
              <a16:creationId xmlns:a16="http://schemas.microsoft.com/office/drawing/2014/main" id="{389A5899-57B5-4DB3-92D1-243F01C2C5D4}"/>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301" name="Text Box 18">
          <a:extLst>
            <a:ext uri="{FF2B5EF4-FFF2-40B4-BE49-F238E27FC236}">
              <a16:creationId xmlns:a16="http://schemas.microsoft.com/office/drawing/2014/main" id="{C3AC8A52-E8EA-40F0-A9AB-536CC2128B91}"/>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302" name="Text Box 19">
          <a:extLst>
            <a:ext uri="{FF2B5EF4-FFF2-40B4-BE49-F238E27FC236}">
              <a16:creationId xmlns:a16="http://schemas.microsoft.com/office/drawing/2014/main" id="{80312674-B1AA-4634-9472-4C9B55C55716}"/>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303" name="Text Box 16">
          <a:extLst>
            <a:ext uri="{FF2B5EF4-FFF2-40B4-BE49-F238E27FC236}">
              <a16:creationId xmlns:a16="http://schemas.microsoft.com/office/drawing/2014/main" id="{4AC9E8D5-D9EC-4D49-A257-FFD5EEEE1F35}"/>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304" name="Text Box 15">
          <a:extLst>
            <a:ext uri="{FF2B5EF4-FFF2-40B4-BE49-F238E27FC236}">
              <a16:creationId xmlns:a16="http://schemas.microsoft.com/office/drawing/2014/main" id="{4ADCFB0A-B8D5-4E9B-9C60-ABF961557627}"/>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305" name="Text Box 15">
          <a:extLst>
            <a:ext uri="{FF2B5EF4-FFF2-40B4-BE49-F238E27FC236}">
              <a16:creationId xmlns:a16="http://schemas.microsoft.com/office/drawing/2014/main" id="{AAE6578F-0B73-4641-BAC0-761CF4CF7235}"/>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306" name="Text Box 15">
          <a:extLst>
            <a:ext uri="{FF2B5EF4-FFF2-40B4-BE49-F238E27FC236}">
              <a16:creationId xmlns:a16="http://schemas.microsoft.com/office/drawing/2014/main" id="{59F6B0DC-40F6-4C3C-8918-2DFC948B91E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307" name="Text Box 15">
          <a:extLst>
            <a:ext uri="{FF2B5EF4-FFF2-40B4-BE49-F238E27FC236}">
              <a16:creationId xmlns:a16="http://schemas.microsoft.com/office/drawing/2014/main" id="{828087F8-BC2F-4CAD-8505-8EC940C9DC53}"/>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308" name="Text Box 15">
          <a:extLst>
            <a:ext uri="{FF2B5EF4-FFF2-40B4-BE49-F238E27FC236}">
              <a16:creationId xmlns:a16="http://schemas.microsoft.com/office/drawing/2014/main" id="{F4252B47-1667-4A05-9F27-653DC55C961A}"/>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309" name="Text Box 15">
          <a:extLst>
            <a:ext uri="{FF2B5EF4-FFF2-40B4-BE49-F238E27FC236}">
              <a16:creationId xmlns:a16="http://schemas.microsoft.com/office/drawing/2014/main" id="{01EBD9D0-A07C-4CFD-B6F7-92A0C8C60B9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310" name="Text Box 15">
          <a:extLst>
            <a:ext uri="{FF2B5EF4-FFF2-40B4-BE49-F238E27FC236}">
              <a16:creationId xmlns:a16="http://schemas.microsoft.com/office/drawing/2014/main" id="{D07B1315-00E7-4925-A2F3-31F45692EDAC}"/>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11" name="Text Box 16">
          <a:extLst>
            <a:ext uri="{FF2B5EF4-FFF2-40B4-BE49-F238E27FC236}">
              <a16:creationId xmlns:a16="http://schemas.microsoft.com/office/drawing/2014/main" id="{34E2AFA8-FA5F-4948-95E0-3783F087E19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12" name="Text Box 17">
          <a:extLst>
            <a:ext uri="{FF2B5EF4-FFF2-40B4-BE49-F238E27FC236}">
              <a16:creationId xmlns:a16="http://schemas.microsoft.com/office/drawing/2014/main" id="{52910A0C-9F8F-4CCB-B067-BE670BB312B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13" name="Text Box 18">
          <a:extLst>
            <a:ext uri="{FF2B5EF4-FFF2-40B4-BE49-F238E27FC236}">
              <a16:creationId xmlns:a16="http://schemas.microsoft.com/office/drawing/2014/main" id="{4A2F9A3B-5896-40A7-93C9-FE1138DE693C}"/>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14" name="Text Box 19">
          <a:extLst>
            <a:ext uri="{FF2B5EF4-FFF2-40B4-BE49-F238E27FC236}">
              <a16:creationId xmlns:a16="http://schemas.microsoft.com/office/drawing/2014/main" id="{47542EA1-36E3-49C7-BEDB-F36CDA30B0D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15" name="Text Box 16">
          <a:extLst>
            <a:ext uri="{FF2B5EF4-FFF2-40B4-BE49-F238E27FC236}">
              <a16:creationId xmlns:a16="http://schemas.microsoft.com/office/drawing/2014/main" id="{433C415E-7612-4DA1-8B4C-C9D349435C4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16" name="Text Box 17">
          <a:extLst>
            <a:ext uri="{FF2B5EF4-FFF2-40B4-BE49-F238E27FC236}">
              <a16:creationId xmlns:a16="http://schemas.microsoft.com/office/drawing/2014/main" id="{AADBA91A-56C4-4AE3-BF9C-796B9DA93C8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1317" name="Text Box 18">
          <a:extLst>
            <a:ext uri="{FF2B5EF4-FFF2-40B4-BE49-F238E27FC236}">
              <a16:creationId xmlns:a16="http://schemas.microsoft.com/office/drawing/2014/main" id="{C819DE1C-134E-483B-8465-1FDEBA4B9AF4}"/>
            </a:ext>
          </a:extLst>
        </xdr:cNvPr>
        <xdr:cNvSpPr txBox="1">
          <a:spLocks noChangeArrowheads="1"/>
        </xdr:cNvSpPr>
      </xdr:nvSpPr>
      <xdr:spPr bwMode="auto">
        <a:xfrm>
          <a:off x="3305651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318" name="Text Box 15">
          <a:extLst>
            <a:ext uri="{FF2B5EF4-FFF2-40B4-BE49-F238E27FC236}">
              <a16:creationId xmlns:a16="http://schemas.microsoft.com/office/drawing/2014/main" id="{5726774B-126E-446B-A763-ADC5BA0E8D8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319" name="Text Box 15">
          <a:extLst>
            <a:ext uri="{FF2B5EF4-FFF2-40B4-BE49-F238E27FC236}">
              <a16:creationId xmlns:a16="http://schemas.microsoft.com/office/drawing/2014/main" id="{0AA48DA7-9351-4F4B-9253-4B0E8B5B6E3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1320" name="Text Box 15">
          <a:extLst>
            <a:ext uri="{FF2B5EF4-FFF2-40B4-BE49-F238E27FC236}">
              <a16:creationId xmlns:a16="http://schemas.microsoft.com/office/drawing/2014/main" id="{35982F27-EAEE-4FE5-AA47-B2297A620D06}"/>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321" name="Text Box 15">
          <a:extLst>
            <a:ext uri="{FF2B5EF4-FFF2-40B4-BE49-F238E27FC236}">
              <a16:creationId xmlns:a16="http://schemas.microsoft.com/office/drawing/2014/main" id="{086E0052-F40E-4A38-8A69-1EBD67851488}"/>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22" name="Text Box 16">
          <a:extLst>
            <a:ext uri="{FF2B5EF4-FFF2-40B4-BE49-F238E27FC236}">
              <a16:creationId xmlns:a16="http://schemas.microsoft.com/office/drawing/2014/main" id="{06612A49-9AE0-42B4-8882-278B6001B13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23" name="Text Box 17">
          <a:extLst>
            <a:ext uri="{FF2B5EF4-FFF2-40B4-BE49-F238E27FC236}">
              <a16:creationId xmlns:a16="http://schemas.microsoft.com/office/drawing/2014/main" id="{23CE2CC2-4820-482B-85CD-A5AD59CAD615}"/>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24" name="Text Box 18">
          <a:extLst>
            <a:ext uri="{FF2B5EF4-FFF2-40B4-BE49-F238E27FC236}">
              <a16:creationId xmlns:a16="http://schemas.microsoft.com/office/drawing/2014/main" id="{F24AB9CC-CD4A-4C18-B0F3-AF5D08E5527A}"/>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25" name="Text Box 19">
          <a:extLst>
            <a:ext uri="{FF2B5EF4-FFF2-40B4-BE49-F238E27FC236}">
              <a16:creationId xmlns:a16="http://schemas.microsoft.com/office/drawing/2014/main" id="{DBA85212-6C99-44B3-8155-B7DD6D386B66}"/>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26" name="Text Box 16">
          <a:extLst>
            <a:ext uri="{FF2B5EF4-FFF2-40B4-BE49-F238E27FC236}">
              <a16:creationId xmlns:a16="http://schemas.microsoft.com/office/drawing/2014/main" id="{2FD54E93-CEDE-4FB8-BFC2-3ADE252AC61B}"/>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1327" name="Text Box 17">
          <a:extLst>
            <a:ext uri="{FF2B5EF4-FFF2-40B4-BE49-F238E27FC236}">
              <a16:creationId xmlns:a16="http://schemas.microsoft.com/office/drawing/2014/main" id="{3576952E-76CC-4CE2-B8F7-13DAD9DBD57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28</xdr:row>
      <xdr:rowOff>644525</xdr:rowOff>
    </xdr:from>
    <xdr:ext cx="95250" cy="171450"/>
    <xdr:sp macro="" textlink="">
      <xdr:nvSpPr>
        <xdr:cNvPr id="1328" name="Text Box 18">
          <a:extLst>
            <a:ext uri="{FF2B5EF4-FFF2-40B4-BE49-F238E27FC236}">
              <a16:creationId xmlns:a16="http://schemas.microsoft.com/office/drawing/2014/main" id="{85E4BDB8-64BC-460A-9EEC-19BD0A1FCCF4}"/>
            </a:ext>
          </a:extLst>
        </xdr:cNvPr>
        <xdr:cNvSpPr txBox="1">
          <a:spLocks noChangeArrowheads="1"/>
        </xdr:cNvSpPr>
      </xdr:nvSpPr>
      <xdr:spPr bwMode="auto">
        <a:xfrm>
          <a:off x="32926337" y="1591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329" name="Text Box 15">
          <a:extLst>
            <a:ext uri="{FF2B5EF4-FFF2-40B4-BE49-F238E27FC236}">
              <a16:creationId xmlns:a16="http://schemas.microsoft.com/office/drawing/2014/main" id="{A0FA73D1-7D7B-485E-98B3-79DCD3ED5A3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1330" name="Text Box 15">
          <a:extLst>
            <a:ext uri="{FF2B5EF4-FFF2-40B4-BE49-F238E27FC236}">
              <a16:creationId xmlns:a16="http://schemas.microsoft.com/office/drawing/2014/main" id="{BEB285E0-FFDC-4B21-9FF6-82E4FDDC72C7}"/>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31" name="Text Box 16">
          <a:extLst>
            <a:ext uri="{FF2B5EF4-FFF2-40B4-BE49-F238E27FC236}">
              <a16:creationId xmlns:a16="http://schemas.microsoft.com/office/drawing/2014/main" id="{5C1CD5A6-9C85-4C43-B39B-E37E3DB81B7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32" name="Text Box 17">
          <a:extLst>
            <a:ext uri="{FF2B5EF4-FFF2-40B4-BE49-F238E27FC236}">
              <a16:creationId xmlns:a16="http://schemas.microsoft.com/office/drawing/2014/main" id="{519BE2AC-039E-4D7B-A180-9B196272A9A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33" name="Text Box 18">
          <a:extLst>
            <a:ext uri="{FF2B5EF4-FFF2-40B4-BE49-F238E27FC236}">
              <a16:creationId xmlns:a16="http://schemas.microsoft.com/office/drawing/2014/main" id="{B4BE805F-6EB5-4E33-9189-16A3331DA0BB}"/>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34" name="Text Box 19">
          <a:extLst>
            <a:ext uri="{FF2B5EF4-FFF2-40B4-BE49-F238E27FC236}">
              <a16:creationId xmlns:a16="http://schemas.microsoft.com/office/drawing/2014/main" id="{A87D4D2A-6715-4327-8487-C998514BCC7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35" name="Text Box 16">
          <a:extLst>
            <a:ext uri="{FF2B5EF4-FFF2-40B4-BE49-F238E27FC236}">
              <a16:creationId xmlns:a16="http://schemas.microsoft.com/office/drawing/2014/main" id="{8CFAA2B1-84E3-4457-BDF2-006DEF211F0B}"/>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36" name="Text Box 17">
          <a:extLst>
            <a:ext uri="{FF2B5EF4-FFF2-40B4-BE49-F238E27FC236}">
              <a16:creationId xmlns:a16="http://schemas.microsoft.com/office/drawing/2014/main" id="{D6E94E65-CDF0-489C-8730-B047C371E42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1337" name="Text Box 18">
          <a:extLst>
            <a:ext uri="{FF2B5EF4-FFF2-40B4-BE49-F238E27FC236}">
              <a16:creationId xmlns:a16="http://schemas.microsoft.com/office/drawing/2014/main" id="{EB5BC33F-60D1-482A-93B5-42FAC20E0756}"/>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338" name="Text Box 15">
          <a:extLst>
            <a:ext uri="{FF2B5EF4-FFF2-40B4-BE49-F238E27FC236}">
              <a16:creationId xmlns:a16="http://schemas.microsoft.com/office/drawing/2014/main" id="{27C3FE4D-EEE7-4330-86C5-7942A773C9DC}"/>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339" name="Text Box 15">
          <a:extLst>
            <a:ext uri="{FF2B5EF4-FFF2-40B4-BE49-F238E27FC236}">
              <a16:creationId xmlns:a16="http://schemas.microsoft.com/office/drawing/2014/main" id="{F186B7BC-823B-4DD1-A298-135C184C73E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1340" name="Text Box 15">
          <a:extLst>
            <a:ext uri="{FF2B5EF4-FFF2-40B4-BE49-F238E27FC236}">
              <a16:creationId xmlns:a16="http://schemas.microsoft.com/office/drawing/2014/main" id="{3B5CE488-9268-42B8-845F-A3ADD225F74D}"/>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341" name="Text Box 15">
          <a:extLst>
            <a:ext uri="{FF2B5EF4-FFF2-40B4-BE49-F238E27FC236}">
              <a16:creationId xmlns:a16="http://schemas.microsoft.com/office/drawing/2014/main" id="{B159FF47-7A9A-4BCC-8B46-87E9ACB3968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42" name="Text Box 16">
          <a:extLst>
            <a:ext uri="{FF2B5EF4-FFF2-40B4-BE49-F238E27FC236}">
              <a16:creationId xmlns:a16="http://schemas.microsoft.com/office/drawing/2014/main" id="{15E3C4FD-5F6E-4E15-A2B9-947E231BA9E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43" name="Text Box 17">
          <a:extLst>
            <a:ext uri="{FF2B5EF4-FFF2-40B4-BE49-F238E27FC236}">
              <a16:creationId xmlns:a16="http://schemas.microsoft.com/office/drawing/2014/main" id="{AA9DC0B6-684F-438C-AEB8-28241B4C1FFC}"/>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44" name="Text Box 18">
          <a:extLst>
            <a:ext uri="{FF2B5EF4-FFF2-40B4-BE49-F238E27FC236}">
              <a16:creationId xmlns:a16="http://schemas.microsoft.com/office/drawing/2014/main" id="{C3F7CBF3-EA83-48A1-B3BC-5DE223AFA01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45" name="Text Box 19">
          <a:extLst>
            <a:ext uri="{FF2B5EF4-FFF2-40B4-BE49-F238E27FC236}">
              <a16:creationId xmlns:a16="http://schemas.microsoft.com/office/drawing/2014/main" id="{23221F58-0654-429E-B2B7-B821218CED6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46" name="Text Box 16">
          <a:extLst>
            <a:ext uri="{FF2B5EF4-FFF2-40B4-BE49-F238E27FC236}">
              <a16:creationId xmlns:a16="http://schemas.microsoft.com/office/drawing/2014/main" id="{B85FB4D3-4963-4466-886D-B4BC697300F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47" name="Text Box 17">
          <a:extLst>
            <a:ext uri="{FF2B5EF4-FFF2-40B4-BE49-F238E27FC236}">
              <a16:creationId xmlns:a16="http://schemas.microsoft.com/office/drawing/2014/main" id="{F441F651-22F3-4BAB-9747-5BBD95659FC1}"/>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1348" name="Text Box 18">
          <a:extLst>
            <a:ext uri="{FF2B5EF4-FFF2-40B4-BE49-F238E27FC236}">
              <a16:creationId xmlns:a16="http://schemas.microsoft.com/office/drawing/2014/main" id="{09177C14-2205-4EBE-9EFB-6E959FFB231C}"/>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349" name="Text Box 15">
          <a:extLst>
            <a:ext uri="{FF2B5EF4-FFF2-40B4-BE49-F238E27FC236}">
              <a16:creationId xmlns:a16="http://schemas.microsoft.com/office/drawing/2014/main" id="{DECF8ED3-E2A0-4551-9E38-B3E3A0D9C522}"/>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1350" name="Text Box 15">
          <a:extLst>
            <a:ext uri="{FF2B5EF4-FFF2-40B4-BE49-F238E27FC236}">
              <a16:creationId xmlns:a16="http://schemas.microsoft.com/office/drawing/2014/main" id="{91F43E5E-7039-4BFD-AE56-44B4503A544C}"/>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51" name="Text Box 16">
          <a:extLst>
            <a:ext uri="{FF2B5EF4-FFF2-40B4-BE49-F238E27FC236}">
              <a16:creationId xmlns:a16="http://schemas.microsoft.com/office/drawing/2014/main" id="{4C3FC62A-4489-4294-945F-03BF776D41C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52" name="Text Box 17">
          <a:extLst>
            <a:ext uri="{FF2B5EF4-FFF2-40B4-BE49-F238E27FC236}">
              <a16:creationId xmlns:a16="http://schemas.microsoft.com/office/drawing/2014/main" id="{3AB11493-935F-4003-95C0-0B33A7D14EE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53" name="Text Box 18">
          <a:extLst>
            <a:ext uri="{FF2B5EF4-FFF2-40B4-BE49-F238E27FC236}">
              <a16:creationId xmlns:a16="http://schemas.microsoft.com/office/drawing/2014/main" id="{2A9BD384-9CF1-4358-85E4-3C744C07669D}"/>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54" name="Text Box 19">
          <a:extLst>
            <a:ext uri="{FF2B5EF4-FFF2-40B4-BE49-F238E27FC236}">
              <a16:creationId xmlns:a16="http://schemas.microsoft.com/office/drawing/2014/main" id="{6FB0CFC0-D7E0-4F9A-AFF4-542C69EA3C3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55" name="Text Box 16">
          <a:extLst>
            <a:ext uri="{FF2B5EF4-FFF2-40B4-BE49-F238E27FC236}">
              <a16:creationId xmlns:a16="http://schemas.microsoft.com/office/drawing/2014/main" id="{4E3EE94F-E5AA-41FE-A784-A89ECFC797AB}"/>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56" name="Text Box 17">
          <a:extLst>
            <a:ext uri="{FF2B5EF4-FFF2-40B4-BE49-F238E27FC236}">
              <a16:creationId xmlns:a16="http://schemas.microsoft.com/office/drawing/2014/main" id="{52E8C0D7-33BE-48C8-8A5C-2752659647A2}"/>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1357" name="Text Box 18">
          <a:extLst>
            <a:ext uri="{FF2B5EF4-FFF2-40B4-BE49-F238E27FC236}">
              <a16:creationId xmlns:a16="http://schemas.microsoft.com/office/drawing/2014/main" id="{22347005-53B2-40D4-9549-1DC9C12574C4}"/>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358" name="Text Box 15">
          <a:extLst>
            <a:ext uri="{FF2B5EF4-FFF2-40B4-BE49-F238E27FC236}">
              <a16:creationId xmlns:a16="http://schemas.microsoft.com/office/drawing/2014/main" id="{7EA829C5-C832-40FE-84F5-E4BA415A0AA1}"/>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359" name="Text Box 15">
          <a:extLst>
            <a:ext uri="{FF2B5EF4-FFF2-40B4-BE49-F238E27FC236}">
              <a16:creationId xmlns:a16="http://schemas.microsoft.com/office/drawing/2014/main" id="{58D38474-F7EC-4799-9B67-85A351FBD4C7}"/>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1360" name="Text Box 15">
          <a:extLst>
            <a:ext uri="{FF2B5EF4-FFF2-40B4-BE49-F238E27FC236}">
              <a16:creationId xmlns:a16="http://schemas.microsoft.com/office/drawing/2014/main" id="{A53B014F-5261-4ACB-AD9C-93C8AC726502}"/>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361" name="Text Box 15">
          <a:extLst>
            <a:ext uri="{FF2B5EF4-FFF2-40B4-BE49-F238E27FC236}">
              <a16:creationId xmlns:a16="http://schemas.microsoft.com/office/drawing/2014/main" id="{F1875E0D-C8E3-47B7-9554-65B93602FBB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62" name="Text Box 16">
          <a:extLst>
            <a:ext uri="{FF2B5EF4-FFF2-40B4-BE49-F238E27FC236}">
              <a16:creationId xmlns:a16="http://schemas.microsoft.com/office/drawing/2014/main" id="{2011C65A-1547-4135-9F4A-967706DB7670}"/>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63" name="Text Box 17">
          <a:extLst>
            <a:ext uri="{FF2B5EF4-FFF2-40B4-BE49-F238E27FC236}">
              <a16:creationId xmlns:a16="http://schemas.microsoft.com/office/drawing/2014/main" id="{1159153D-D50C-49F7-A803-2B8C2F6FB1F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64" name="Text Box 18">
          <a:extLst>
            <a:ext uri="{FF2B5EF4-FFF2-40B4-BE49-F238E27FC236}">
              <a16:creationId xmlns:a16="http://schemas.microsoft.com/office/drawing/2014/main" id="{8FF11384-AF98-44A1-8ABF-11617E55EDC0}"/>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65" name="Text Box 19">
          <a:extLst>
            <a:ext uri="{FF2B5EF4-FFF2-40B4-BE49-F238E27FC236}">
              <a16:creationId xmlns:a16="http://schemas.microsoft.com/office/drawing/2014/main" id="{8ACAFEC2-B90B-4BBE-8F7D-7786F47103EF}"/>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66" name="Text Box 16">
          <a:extLst>
            <a:ext uri="{FF2B5EF4-FFF2-40B4-BE49-F238E27FC236}">
              <a16:creationId xmlns:a16="http://schemas.microsoft.com/office/drawing/2014/main" id="{232AFF5B-E54C-43F7-B661-3DC085927FB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1367" name="Text Box 17">
          <a:extLst>
            <a:ext uri="{FF2B5EF4-FFF2-40B4-BE49-F238E27FC236}">
              <a16:creationId xmlns:a16="http://schemas.microsoft.com/office/drawing/2014/main" id="{02A4E5FD-161B-4365-A46E-258BC78A877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1368" name="Text Box 18">
          <a:extLst>
            <a:ext uri="{FF2B5EF4-FFF2-40B4-BE49-F238E27FC236}">
              <a16:creationId xmlns:a16="http://schemas.microsoft.com/office/drawing/2014/main" id="{DCBEDD08-DB70-4DBF-8C03-53EE367318D0}"/>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369" name="Text Box 15">
          <a:extLst>
            <a:ext uri="{FF2B5EF4-FFF2-40B4-BE49-F238E27FC236}">
              <a16:creationId xmlns:a16="http://schemas.microsoft.com/office/drawing/2014/main" id="{56F82ECB-1ABD-47D8-9923-FDE843D4428F}"/>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1370" name="Text Box 15">
          <a:extLst>
            <a:ext uri="{FF2B5EF4-FFF2-40B4-BE49-F238E27FC236}">
              <a16:creationId xmlns:a16="http://schemas.microsoft.com/office/drawing/2014/main" id="{1B571005-D3A7-45CC-B9B4-FBA9445C6398}"/>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71" name="Text Box 16">
          <a:extLst>
            <a:ext uri="{FF2B5EF4-FFF2-40B4-BE49-F238E27FC236}">
              <a16:creationId xmlns:a16="http://schemas.microsoft.com/office/drawing/2014/main" id="{6CA9C577-3072-4C7D-BAFC-7DDEB0813684}"/>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72" name="Text Box 17">
          <a:extLst>
            <a:ext uri="{FF2B5EF4-FFF2-40B4-BE49-F238E27FC236}">
              <a16:creationId xmlns:a16="http://schemas.microsoft.com/office/drawing/2014/main" id="{2D547A1F-598B-40A7-B056-F1B75BAD597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73" name="Text Box 18">
          <a:extLst>
            <a:ext uri="{FF2B5EF4-FFF2-40B4-BE49-F238E27FC236}">
              <a16:creationId xmlns:a16="http://schemas.microsoft.com/office/drawing/2014/main" id="{7BDC9942-EF55-4295-9907-E8FBA0E00A3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74" name="Text Box 19">
          <a:extLst>
            <a:ext uri="{FF2B5EF4-FFF2-40B4-BE49-F238E27FC236}">
              <a16:creationId xmlns:a16="http://schemas.microsoft.com/office/drawing/2014/main" id="{96D8370B-9665-4694-8F68-47962A10AFF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75" name="Text Box 16">
          <a:extLst>
            <a:ext uri="{FF2B5EF4-FFF2-40B4-BE49-F238E27FC236}">
              <a16:creationId xmlns:a16="http://schemas.microsoft.com/office/drawing/2014/main" id="{DF978E8B-5258-43ED-AC33-2DC07409BBE5}"/>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76" name="Text Box 17">
          <a:extLst>
            <a:ext uri="{FF2B5EF4-FFF2-40B4-BE49-F238E27FC236}">
              <a16:creationId xmlns:a16="http://schemas.microsoft.com/office/drawing/2014/main" id="{B31A044A-5EFE-4E62-86D4-011A0A4998AB}"/>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1377" name="Text Box 18">
          <a:extLst>
            <a:ext uri="{FF2B5EF4-FFF2-40B4-BE49-F238E27FC236}">
              <a16:creationId xmlns:a16="http://schemas.microsoft.com/office/drawing/2014/main" id="{3905715D-86CA-493C-9ED0-D6A4DD31592D}"/>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26</xdr:row>
      <xdr:rowOff>533400</xdr:rowOff>
    </xdr:from>
    <xdr:ext cx="95250" cy="442269"/>
    <xdr:sp macro="" textlink="">
      <xdr:nvSpPr>
        <xdr:cNvPr id="1378" name="Text Box 15">
          <a:extLst>
            <a:ext uri="{FF2B5EF4-FFF2-40B4-BE49-F238E27FC236}">
              <a16:creationId xmlns:a16="http://schemas.microsoft.com/office/drawing/2014/main" id="{58A58D93-CC12-4729-AEC0-026961A80336}"/>
            </a:ext>
          </a:extLst>
        </xdr:cNvPr>
        <xdr:cNvSpPr txBox="1">
          <a:spLocks noChangeArrowheads="1"/>
        </xdr:cNvSpPr>
      </xdr:nvSpPr>
      <xdr:spPr bwMode="auto">
        <a:xfrm>
          <a:off x="35388550" y="149161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379" name="Text Box 15">
          <a:extLst>
            <a:ext uri="{FF2B5EF4-FFF2-40B4-BE49-F238E27FC236}">
              <a16:creationId xmlns:a16="http://schemas.microsoft.com/office/drawing/2014/main" id="{588F52A5-74C5-4F6B-A3CD-B7840F445711}"/>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1380" name="Text Box 15">
          <a:extLst>
            <a:ext uri="{FF2B5EF4-FFF2-40B4-BE49-F238E27FC236}">
              <a16:creationId xmlns:a16="http://schemas.microsoft.com/office/drawing/2014/main" id="{C84636E4-C95C-45B6-B6B3-33AAC1018FAF}"/>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1381" name="Text Box 15">
          <a:extLst>
            <a:ext uri="{FF2B5EF4-FFF2-40B4-BE49-F238E27FC236}">
              <a16:creationId xmlns:a16="http://schemas.microsoft.com/office/drawing/2014/main" id="{F5648975-21C9-478D-8D0E-74052B8F83E9}"/>
            </a:ext>
          </a:extLst>
        </xdr:cNvPr>
        <xdr:cNvSpPr txBox="1">
          <a:spLocks noChangeArrowheads="1"/>
        </xdr:cNvSpPr>
      </xdr:nvSpPr>
      <xdr:spPr bwMode="auto">
        <a:xfrm>
          <a:off x="3538537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82" name="Text Box 16">
          <a:extLst>
            <a:ext uri="{FF2B5EF4-FFF2-40B4-BE49-F238E27FC236}">
              <a16:creationId xmlns:a16="http://schemas.microsoft.com/office/drawing/2014/main" id="{77DDE8EB-7E33-4509-9793-D21D9608EDBA}"/>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83" name="Text Box 17">
          <a:extLst>
            <a:ext uri="{FF2B5EF4-FFF2-40B4-BE49-F238E27FC236}">
              <a16:creationId xmlns:a16="http://schemas.microsoft.com/office/drawing/2014/main" id="{5C57E4AF-BEE7-41F0-99A7-CEE39A50851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84" name="Text Box 18">
          <a:extLst>
            <a:ext uri="{FF2B5EF4-FFF2-40B4-BE49-F238E27FC236}">
              <a16:creationId xmlns:a16="http://schemas.microsoft.com/office/drawing/2014/main" id="{D8C73E2C-63C4-46F3-A29C-2692D32B3A9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85" name="Text Box 19">
          <a:extLst>
            <a:ext uri="{FF2B5EF4-FFF2-40B4-BE49-F238E27FC236}">
              <a16:creationId xmlns:a16="http://schemas.microsoft.com/office/drawing/2014/main" id="{D293B7D3-EF66-4054-B0BD-902258205AE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86" name="Text Box 16">
          <a:extLst>
            <a:ext uri="{FF2B5EF4-FFF2-40B4-BE49-F238E27FC236}">
              <a16:creationId xmlns:a16="http://schemas.microsoft.com/office/drawing/2014/main" id="{0E64FA53-FB44-41B6-95CD-C93D6F21BC8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387" name="Text Box 17">
          <a:extLst>
            <a:ext uri="{FF2B5EF4-FFF2-40B4-BE49-F238E27FC236}">
              <a16:creationId xmlns:a16="http://schemas.microsoft.com/office/drawing/2014/main" id="{2E0F5387-E98D-4512-9AA0-3F8D6B8F54ED}"/>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1388" name="Text Box 18">
          <a:extLst>
            <a:ext uri="{FF2B5EF4-FFF2-40B4-BE49-F238E27FC236}">
              <a16:creationId xmlns:a16="http://schemas.microsoft.com/office/drawing/2014/main" id="{EA28F26F-C0AD-42AC-A442-1C0966664281}"/>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389" name="Text Box 15">
          <a:extLst>
            <a:ext uri="{FF2B5EF4-FFF2-40B4-BE49-F238E27FC236}">
              <a16:creationId xmlns:a16="http://schemas.microsoft.com/office/drawing/2014/main" id="{AD39ECFF-F65F-4CFB-95EE-D7CFF64BCBB4}"/>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1390" name="Text Box 15">
          <a:extLst>
            <a:ext uri="{FF2B5EF4-FFF2-40B4-BE49-F238E27FC236}">
              <a16:creationId xmlns:a16="http://schemas.microsoft.com/office/drawing/2014/main" id="{77F98B58-C38C-49BB-889B-3D539986EDDC}"/>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391" name="Text Box 15">
          <a:extLst>
            <a:ext uri="{FF2B5EF4-FFF2-40B4-BE49-F238E27FC236}">
              <a16:creationId xmlns:a16="http://schemas.microsoft.com/office/drawing/2014/main" id="{F4474C71-BA51-4DF8-BDA5-E6E9EFDF27FF}"/>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392" name="Text Box 15">
          <a:extLst>
            <a:ext uri="{FF2B5EF4-FFF2-40B4-BE49-F238E27FC236}">
              <a16:creationId xmlns:a16="http://schemas.microsoft.com/office/drawing/2014/main" id="{C6E2F9E4-EE31-43AA-B984-ED2BA3F0B912}"/>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1393" name="Text Box 15">
          <a:extLst>
            <a:ext uri="{FF2B5EF4-FFF2-40B4-BE49-F238E27FC236}">
              <a16:creationId xmlns:a16="http://schemas.microsoft.com/office/drawing/2014/main" id="{59C8D99C-21BA-493A-8C49-C1E0A1BA4E5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1394" name="Text Box 15">
          <a:extLst>
            <a:ext uri="{FF2B5EF4-FFF2-40B4-BE49-F238E27FC236}">
              <a16:creationId xmlns:a16="http://schemas.microsoft.com/office/drawing/2014/main" id="{AC3925D0-B7AD-4EEC-B2EE-1BC9044F83D5}"/>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395" name="Text Box 15">
          <a:extLst>
            <a:ext uri="{FF2B5EF4-FFF2-40B4-BE49-F238E27FC236}">
              <a16:creationId xmlns:a16="http://schemas.microsoft.com/office/drawing/2014/main" id="{AD4EDA7B-8D72-4441-B1DA-6CE6470ADF8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213632"/>
    <xdr:sp macro="" textlink="">
      <xdr:nvSpPr>
        <xdr:cNvPr id="1396" name="Text Box 15">
          <a:extLst>
            <a:ext uri="{FF2B5EF4-FFF2-40B4-BE49-F238E27FC236}">
              <a16:creationId xmlns:a16="http://schemas.microsoft.com/office/drawing/2014/main" id="{56CF7FA1-271E-4424-B9C2-9ED7AE3C3867}"/>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1397" name="Text Box 15">
          <a:extLst>
            <a:ext uri="{FF2B5EF4-FFF2-40B4-BE49-F238E27FC236}">
              <a16:creationId xmlns:a16="http://schemas.microsoft.com/office/drawing/2014/main" id="{3C9AFA0A-4170-442F-B53A-D979F916B343}"/>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213632"/>
    <xdr:sp macro="" textlink="">
      <xdr:nvSpPr>
        <xdr:cNvPr id="1398" name="Text Box 15">
          <a:extLst>
            <a:ext uri="{FF2B5EF4-FFF2-40B4-BE49-F238E27FC236}">
              <a16:creationId xmlns:a16="http://schemas.microsoft.com/office/drawing/2014/main" id="{95E2F63C-89EE-4944-9977-B39E574F386E}"/>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399" name="Text Box 15">
          <a:extLst>
            <a:ext uri="{FF2B5EF4-FFF2-40B4-BE49-F238E27FC236}">
              <a16:creationId xmlns:a16="http://schemas.microsoft.com/office/drawing/2014/main" id="{5A9E106F-F74C-4372-AC19-E4F46BD38C25}"/>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400" name="Text Box 15">
          <a:extLst>
            <a:ext uri="{FF2B5EF4-FFF2-40B4-BE49-F238E27FC236}">
              <a16:creationId xmlns:a16="http://schemas.microsoft.com/office/drawing/2014/main" id="{4EF6FE0A-E74A-4A2D-BAEF-11C1A342D630}"/>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401" name="Text Box 15">
          <a:extLst>
            <a:ext uri="{FF2B5EF4-FFF2-40B4-BE49-F238E27FC236}">
              <a16:creationId xmlns:a16="http://schemas.microsoft.com/office/drawing/2014/main" id="{AE659137-6422-42B5-B825-DB2DA3A44D17}"/>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402" name="Text Box 15">
          <a:extLst>
            <a:ext uri="{FF2B5EF4-FFF2-40B4-BE49-F238E27FC236}">
              <a16:creationId xmlns:a16="http://schemas.microsoft.com/office/drawing/2014/main" id="{CAD414A1-7BE8-429B-B4D9-267AA149B6D9}"/>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403" name="Text Box 15">
          <a:extLst>
            <a:ext uri="{FF2B5EF4-FFF2-40B4-BE49-F238E27FC236}">
              <a16:creationId xmlns:a16="http://schemas.microsoft.com/office/drawing/2014/main" id="{7A9F3B2C-167F-4B36-B7C5-3E448D3151AC}"/>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404" name="Text Box 15">
          <a:extLst>
            <a:ext uri="{FF2B5EF4-FFF2-40B4-BE49-F238E27FC236}">
              <a16:creationId xmlns:a16="http://schemas.microsoft.com/office/drawing/2014/main" id="{A4F50546-D5E7-4CE1-8D0D-B88BE81FA9EB}"/>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405" name="Text Box 15">
          <a:extLst>
            <a:ext uri="{FF2B5EF4-FFF2-40B4-BE49-F238E27FC236}">
              <a16:creationId xmlns:a16="http://schemas.microsoft.com/office/drawing/2014/main" id="{CA8EA03A-CD34-40B4-A8B1-3087247771C6}"/>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406" name="Text Box 15">
          <a:extLst>
            <a:ext uri="{FF2B5EF4-FFF2-40B4-BE49-F238E27FC236}">
              <a16:creationId xmlns:a16="http://schemas.microsoft.com/office/drawing/2014/main" id="{BF05BD7D-B5F4-4194-A38B-7D4D5C2739B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407" name="Text Box 15">
          <a:extLst>
            <a:ext uri="{FF2B5EF4-FFF2-40B4-BE49-F238E27FC236}">
              <a16:creationId xmlns:a16="http://schemas.microsoft.com/office/drawing/2014/main" id="{B5B6E679-96AE-4849-92BD-2F864089FAC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408" name="Text Box 15">
          <a:extLst>
            <a:ext uri="{FF2B5EF4-FFF2-40B4-BE49-F238E27FC236}">
              <a16:creationId xmlns:a16="http://schemas.microsoft.com/office/drawing/2014/main" id="{64918081-27CA-4566-AD98-B529909F14A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09" name="Text Box 15">
          <a:extLst>
            <a:ext uri="{FF2B5EF4-FFF2-40B4-BE49-F238E27FC236}">
              <a16:creationId xmlns:a16="http://schemas.microsoft.com/office/drawing/2014/main" id="{3EAB923F-D063-4B81-8084-F372D5CED71B}"/>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10" name="Text Box 15">
          <a:extLst>
            <a:ext uri="{FF2B5EF4-FFF2-40B4-BE49-F238E27FC236}">
              <a16:creationId xmlns:a16="http://schemas.microsoft.com/office/drawing/2014/main" id="{B148827C-FA1E-434A-BC06-E47EB248F9F5}"/>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411" name="Text Box 15">
          <a:extLst>
            <a:ext uri="{FF2B5EF4-FFF2-40B4-BE49-F238E27FC236}">
              <a16:creationId xmlns:a16="http://schemas.microsoft.com/office/drawing/2014/main" id="{1089CC63-D5DE-4823-B7B2-4B888A9C062D}"/>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412" name="Text Box 15">
          <a:extLst>
            <a:ext uri="{FF2B5EF4-FFF2-40B4-BE49-F238E27FC236}">
              <a16:creationId xmlns:a16="http://schemas.microsoft.com/office/drawing/2014/main" id="{FF9FA764-CC61-468F-BDBD-2A0E0A63D5E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13" name="Text Box 15">
          <a:extLst>
            <a:ext uri="{FF2B5EF4-FFF2-40B4-BE49-F238E27FC236}">
              <a16:creationId xmlns:a16="http://schemas.microsoft.com/office/drawing/2014/main" id="{6B4CBC12-0369-47A3-8E53-4284F613C8B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14" name="Text Box 15">
          <a:extLst>
            <a:ext uri="{FF2B5EF4-FFF2-40B4-BE49-F238E27FC236}">
              <a16:creationId xmlns:a16="http://schemas.microsoft.com/office/drawing/2014/main" id="{4B736F62-BC08-4537-8D81-BC414685270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15" name="Text Box 15">
          <a:extLst>
            <a:ext uri="{FF2B5EF4-FFF2-40B4-BE49-F238E27FC236}">
              <a16:creationId xmlns:a16="http://schemas.microsoft.com/office/drawing/2014/main" id="{713D8EA2-57DB-4CE7-93EF-FC4EBEBEDA10}"/>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16" name="Text Box 15">
          <a:extLst>
            <a:ext uri="{FF2B5EF4-FFF2-40B4-BE49-F238E27FC236}">
              <a16:creationId xmlns:a16="http://schemas.microsoft.com/office/drawing/2014/main" id="{B43A583B-E688-40E5-8660-89D92A95B5AA}"/>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17" name="Text Box 15">
          <a:extLst>
            <a:ext uri="{FF2B5EF4-FFF2-40B4-BE49-F238E27FC236}">
              <a16:creationId xmlns:a16="http://schemas.microsoft.com/office/drawing/2014/main" id="{20421A77-9255-4871-B715-05B60BD772F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18" name="Text Box 15">
          <a:extLst>
            <a:ext uri="{FF2B5EF4-FFF2-40B4-BE49-F238E27FC236}">
              <a16:creationId xmlns:a16="http://schemas.microsoft.com/office/drawing/2014/main" id="{1618A094-923C-4BCD-B2E9-B6F1215B0153}"/>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19" name="Text Box 15">
          <a:extLst>
            <a:ext uri="{FF2B5EF4-FFF2-40B4-BE49-F238E27FC236}">
              <a16:creationId xmlns:a16="http://schemas.microsoft.com/office/drawing/2014/main" id="{52EAF88F-5F7C-4194-A6F0-45202B2A9C1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20" name="Text Box 15">
          <a:extLst>
            <a:ext uri="{FF2B5EF4-FFF2-40B4-BE49-F238E27FC236}">
              <a16:creationId xmlns:a16="http://schemas.microsoft.com/office/drawing/2014/main" id="{0B1C27F2-0527-4592-918A-24A0024F55E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421" name="Text Box 15">
          <a:extLst>
            <a:ext uri="{FF2B5EF4-FFF2-40B4-BE49-F238E27FC236}">
              <a16:creationId xmlns:a16="http://schemas.microsoft.com/office/drawing/2014/main" id="{2A7405DB-D76F-46CA-B159-2FB4C858479D}"/>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422" name="Text Box 15">
          <a:extLst>
            <a:ext uri="{FF2B5EF4-FFF2-40B4-BE49-F238E27FC236}">
              <a16:creationId xmlns:a16="http://schemas.microsoft.com/office/drawing/2014/main" id="{DCB59F73-BAB3-4CAC-9891-05156B253269}"/>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23" name="Text Box 15">
          <a:extLst>
            <a:ext uri="{FF2B5EF4-FFF2-40B4-BE49-F238E27FC236}">
              <a16:creationId xmlns:a16="http://schemas.microsoft.com/office/drawing/2014/main" id="{FB30C5C0-40B5-4EF9-AC84-1A9BB41B647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424" name="Text Box 15">
          <a:extLst>
            <a:ext uri="{FF2B5EF4-FFF2-40B4-BE49-F238E27FC236}">
              <a16:creationId xmlns:a16="http://schemas.microsoft.com/office/drawing/2014/main" id="{5B0B801F-DBF2-4FB4-BA3E-7C74C9DFAAF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425" name="Text Box 15">
          <a:extLst>
            <a:ext uri="{FF2B5EF4-FFF2-40B4-BE49-F238E27FC236}">
              <a16:creationId xmlns:a16="http://schemas.microsoft.com/office/drawing/2014/main" id="{43FE9D77-A487-4691-AB9B-13E54B27E79C}"/>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426" name="Text Box 15">
          <a:extLst>
            <a:ext uri="{FF2B5EF4-FFF2-40B4-BE49-F238E27FC236}">
              <a16:creationId xmlns:a16="http://schemas.microsoft.com/office/drawing/2014/main" id="{73562720-661B-47DE-A1DC-8168D327F61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427" name="Text Box 15">
          <a:extLst>
            <a:ext uri="{FF2B5EF4-FFF2-40B4-BE49-F238E27FC236}">
              <a16:creationId xmlns:a16="http://schemas.microsoft.com/office/drawing/2014/main" id="{FF6DE71C-751F-49D1-BA88-082930D7139B}"/>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428" name="Text Box 15">
          <a:extLst>
            <a:ext uri="{FF2B5EF4-FFF2-40B4-BE49-F238E27FC236}">
              <a16:creationId xmlns:a16="http://schemas.microsoft.com/office/drawing/2014/main" id="{EF802485-1DEC-4290-805C-66446EDBC9D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429" name="Text Box 15">
          <a:extLst>
            <a:ext uri="{FF2B5EF4-FFF2-40B4-BE49-F238E27FC236}">
              <a16:creationId xmlns:a16="http://schemas.microsoft.com/office/drawing/2014/main" id="{91A98D44-FA25-458C-B058-55A53C318FDA}"/>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430" name="Text Box 15">
          <a:extLst>
            <a:ext uri="{FF2B5EF4-FFF2-40B4-BE49-F238E27FC236}">
              <a16:creationId xmlns:a16="http://schemas.microsoft.com/office/drawing/2014/main" id="{B65066A4-CA5F-4EAB-819B-221558CC5154}"/>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431" name="Text Box 15">
          <a:extLst>
            <a:ext uri="{FF2B5EF4-FFF2-40B4-BE49-F238E27FC236}">
              <a16:creationId xmlns:a16="http://schemas.microsoft.com/office/drawing/2014/main" id="{D7BB1C5D-9B9C-4934-96A4-4B19F9ECEFB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27</xdr:row>
      <xdr:rowOff>1171575</xdr:rowOff>
    </xdr:from>
    <xdr:ext cx="95250" cy="442269"/>
    <xdr:sp macro="" textlink="">
      <xdr:nvSpPr>
        <xdr:cNvPr id="1432" name="Text Box 15">
          <a:extLst>
            <a:ext uri="{FF2B5EF4-FFF2-40B4-BE49-F238E27FC236}">
              <a16:creationId xmlns:a16="http://schemas.microsoft.com/office/drawing/2014/main" id="{2D28DCE3-F106-48FC-8D18-C20A1BB80DDF}"/>
            </a:ext>
          </a:extLst>
        </xdr:cNvPr>
        <xdr:cNvSpPr txBox="1">
          <a:spLocks noChangeArrowheads="1"/>
        </xdr:cNvSpPr>
      </xdr:nvSpPr>
      <xdr:spPr bwMode="auto">
        <a:xfrm>
          <a:off x="351567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27</xdr:row>
      <xdr:rowOff>771525</xdr:rowOff>
    </xdr:from>
    <xdr:ext cx="95250" cy="442269"/>
    <xdr:sp macro="" textlink="">
      <xdr:nvSpPr>
        <xdr:cNvPr id="1433" name="Text Box 15">
          <a:extLst>
            <a:ext uri="{FF2B5EF4-FFF2-40B4-BE49-F238E27FC236}">
              <a16:creationId xmlns:a16="http://schemas.microsoft.com/office/drawing/2014/main" id="{12FD848C-B587-4C93-B859-8BEF0FCF7239}"/>
            </a:ext>
          </a:extLst>
        </xdr:cNvPr>
        <xdr:cNvSpPr txBox="1">
          <a:spLocks noChangeArrowheads="1"/>
        </xdr:cNvSpPr>
      </xdr:nvSpPr>
      <xdr:spPr bwMode="auto">
        <a:xfrm>
          <a:off x="353091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434" name="Text Box 15">
          <a:extLst>
            <a:ext uri="{FF2B5EF4-FFF2-40B4-BE49-F238E27FC236}">
              <a16:creationId xmlns:a16="http://schemas.microsoft.com/office/drawing/2014/main" id="{155DBC40-92A7-467D-853D-BC199A4A3A5C}"/>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435" name="Text Box 15">
          <a:extLst>
            <a:ext uri="{FF2B5EF4-FFF2-40B4-BE49-F238E27FC236}">
              <a16:creationId xmlns:a16="http://schemas.microsoft.com/office/drawing/2014/main" id="{EC4E052A-C179-418C-AE3C-BA71FCAC7C8B}"/>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436" name="Text Box 15">
          <a:extLst>
            <a:ext uri="{FF2B5EF4-FFF2-40B4-BE49-F238E27FC236}">
              <a16:creationId xmlns:a16="http://schemas.microsoft.com/office/drawing/2014/main" id="{AB423558-AF10-43B9-ACDD-C7A5F80F0E60}"/>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437" name="Text Box 15">
          <a:extLst>
            <a:ext uri="{FF2B5EF4-FFF2-40B4-BE49-F238E27FC236}">
              <a16:creationId xmlns:a16="http://schemas.microsoft.com/office/drawing/2014/main" id="{435FABF0-486D-4007-A317-CD761EB99010}"/>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438" name="Text Box 15">
          <a:extLst>
            <a:ext uri="{FF2B5EF4-FFF2-40B4-BE49-F238E27FC236}">
              <a16:creationId xmlns:a16="http://schemas.microsoft.com/office/drawing/2014/main" id="{E121754C-0A28-4F27-AAE1-E09A4A2B574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439" name="Text Box 15">
          <a:extLst>
            <a:ext uri="{FF2B5EF4-FFF2-40B4-BE49-F238E27FC236}">
              <a16:creationId xmlns:a16="http://schemas.microsoft.com/office/drawing/2014/main" id="{E732E802-CF39-44B6-9386-7AE84E94258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440" name="Text Box 15">
          <a:extLst>
            <a:ext uri="{FF2B5EF4-FFF2-40B4-BE49-F238E27FC236}">
              <a16:creationId xmlns:a16="http://schemas.microsoft.com/office/drawing/2014/main" id="{87333336-31B5-43A9-8EE5-D4224666BA05}"/>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441" name="Text Box 15">
          <a:extLst>
            <a:ext uri="{FF2B5EF4-FFF2-40B4-BE49-F238E27FC236}">
              <a16:creationId xmlns:a16="http://schemas.microsoft.com/office/drawing/2014/main" id="{CD817ABF-7569-4CAE-B7BD-EB8692F97A33}"/>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442" name="Text Box 15">
          <a:extLst>
            <a:ext uri="{FF2B5EF4-FFF2-40B4-BE49-F238E27FC236}">
              <a16:creationId xmlns:a16="http://schemas.microsoft.com/office/drawing/2014/main" id="{87C6D1AA-C677-4A46-915C-99604B2CB1A1}"/>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443" name="Text Box 15">
          <a:extLst>
            <a:ext uri="{FF2B5EF4-FFF2-40B4-BE49-F238E27FC236}">
              <a16:creationId xmlns:a16="http://schemas.microsoft.com/office/drawing/2014/main" id="{1478D81C-8BDC-4146-8B8E-BD0DDB1ADA2D}"/>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444" name="Text Box 15">
          <a:extLst>
            <a:ext uri="{FF2B5EF4-FFF2-40B4-BE49-F238E27FC236}">
              <a16:creationId xmlns:a16="http://schemas.microsoft.com/office/drawing/2014/main" id="{CA6FF3A4-2B0C-4188-83D5-18F55A07B6D9}"/>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445" name="Text Box 15">
          <a:extLst>
            <a:ext uri="{FF2B5EF4-FFF2-40B4-BE49-F238E27FC236}">
              <a16:creationId xmlns:a16="http://schemas.microsoft.com/office/drawing/2014/main" id="{EC8357B7-1900-47CF-9F45-D32776BC9155}"/>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46" name="Text Box 16">
          <a:extLst>
            <a:ext uri="{FF2B5EF4-FFF2-40B4-BE49-F238E27FC236}">
              <a16:creationId xmlns:a16="http://schemas.microsoft.com/office/drawing/2014/main" id="{19105C3C-8C01-4D27-8443-4893444BA16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47" name="Text Box 17">
          <a:extLst>
            <a:ext uri="{FF2B5EF4-FFF2-40B4-BE49-F238E27FC236}">
              <a16:creationId xmlns:a16="http://schemas.microsoft.com/office/drawing/2014/main" id="{C44E9C56-0E56-4C4A-88F0-C35DC331902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48" name="Text Box 18">
          <a:extLst>
            <a:ext uri="{FF2B5EF4-FFF2-40B4-BE49-F238E27FC236}">
              <a16:creationId xmlns:a16="http://schemas.microsoft.com/office/drawing/2014/main" id="{193C25E6-212A-4CF3-96FB-294C37CB8A5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49" name="Text Box 19">
          <a:extLst>
            <a:ext uri="{FF2B5EF4-FFF2-40B4-BE49-F238E27FC236}">
              <a16:creationId xmlns:a16="http://schemas.microsoft.com/office/drawing/2014/main" id="{B72A9DCB-9CF1-4DF2-9E7B-8C93A664F7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50" name="Text Box 15">
          <a:extLst>
            <a:ext uri="{FF2B5EF4-FFF2-40B4-BE49-F238E27FC236}">
              <a16:creationId xmlns:a16="http://schemas.microsoft.com/office/drawing/2014/main" id="{52E999C1-C245-499D-98E4-7DA3E35A60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51" name="Text Box 16">
          <a:extLst>
            <a:ext uri="{FF2B5EF4-FFF2-40B4-BE49-F238E27FC236}">
              <a16:creationId xmlns:a16="http://schemas.microsoft.com/office/drawing/2014/main" id="{7F6E041C-8B7E-43BC-9251-03D0095A9F0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52" name="Text Box 17">
          <a:extLst>
            <a:ext uri="{FF2B5EF4-FFF2-40B4-BE49-F238E27FC236}">
              <a16:creationId xmlns:a16="http://schemas.microsoft.com/office/drawing/2014/main" id="{970DA4AD-52C3-49BE-9143-2CC52A69C9A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453" name="Text Box 18">
          <a:extLst>
            <a:ext uri="{FF2B5EF4-FFF2-40B4-BE49-F238E27FC236}">
              <a16:creationId xmlns:a16="http://schemas.microsoft.com/office/drawing/2014/main" id="{489AF34C-63AC-4E90-B8D7-E26E11A4D220}"/>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454" name="Text Box 15">
          <a:extLst>
            <a:ext uri="{FF2B5EF4-FFF2-40B4-BE49-F238E27FC236}">
              <a16:creationId xmlns:a16="http://schemas.microsoft.com/office/drawing/2014/main" id="{B0E2DF13-0FEF-404D-B47C-C6762BD68CB5}"/>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455" name="Text Box 16">
          <a:extLst>
            <a:ext uri="{FF2B5EF4-FFF2-40B4-BE49-F238E27FC236}">
              <a16:creationId xmlns:a16="http://schemas.microsoft.com/office/drawing/2014/main" id="{30608F08-25A7-440F-B029-B00BE3962EBB}"/>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456" name="Text Box 17">
          <a:extLst>
            <a:ext uri="{FF2B5EF4-FFF2-40B4-BE49-F238E27FC236}">
              <a16:creationId xmlns:a16="http://schemas.microsoft.com/office/drawing/2014/main" id="{B84BC827-000F-40D7-ADB3-E8F5AF4551A6}"/>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457" name="Text Box 18">
          <a:extLst>
            <a:ext uri="{FF2B5EF4-FFF2-40B4-BE49-F238E27FC236}">
              <a16:creationId xmlns:a16="http://schemas.microsoft.com/office/drawing/2014/main" id="{BB9AFAD0-3E77-4AC7-9DCA-9431DB845264}"/>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458" name="Text Box 19">
          <a:extLst>
            <a:ext uri="{FF2B5EF4-FFF2-40B4-BE49-F238E27FC236}">
              <a16:creationId xmlns:a16="http://schemas.microsoft.com/office/drawing/2014/main" id="{318CB9EC-0895-4C9A-AB22-2C0FC86340C2}"/>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459" name="Text Box 16">
          <a:extLst>
            <a:ext uri="{FF2B5EF4-FFF2-40B4-BE49-F238E27FC236}">
              <a16:creationId xmlns:a16="http://schemas.microsoft.com/office/drawing/2014/main" id="{4F59D782-D194-4DB7-9B2B-A4DF88D77FE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60" name="Text Box 15">
          <a:extLst>
            <a:ext uri="{FF2B5EF4-FFF2-40B4-BE49-F238E27FC236}">
              <a16:creationId xmlns:a16="http://schemas.microsoft.com/office/drawing/2014/main" id="{A522F2A9-A1AE-405E-B0C0-1794EA7D05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61" name="Text Box 16">
          <a:extLst>
            <a:ext uri="{FF2B5EF4-FFF2-40B4-BE49-F238E27FC236}">
              <a16:creationId xmlns:a16="http://schemas.microsoft.com/office/drawing/2014/main" id="{A0920C2C-35DF-46F4-9E52-01BFEA87F12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62" name="Text Box 17">
          <a:extLst>
            <a:ext uri="{FF2B5EF4-FFF2-40B4-BE49-F238E27FC236}">
              <a16:creationId xmlns:a16="http://schemas.microsoft.com/office/drawing/2014/main" id="{17D3D175-3562-4A73-BC30-8E6CD2BC4C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63" name="Text Box 18">
          <a:extLst>
            <a:ext uri="{FF2B5EF4-FFF2-40B4-BE49-F238E27FC236}">
              <a16:creationId xmlns:a16="http://schemas.microsoft.com/office/drawing/2014/main" id="{6F7E3880-67F4-442F-AF5D-6A670F35FC0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64" name="Text Box 19">
          <a:extLst>
            <a:ext uri="{FF2B5EF4-FFF2-40B4-BE49-F238E27FC236}">
              <a16:creationId xmlns:a16="http://schemas.microsoft.com/office/drawing/2014/main" id="{BB3ECC15-4F4A-43B9-9721-1A9CEF1B108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65" name="Text Box 16">
          <a:extLst>
            <a:ext uri="{FF2B5EF4-FFF2-40B4-BE49-F238E27FC236}">
              <a16:creationId xmlns:a16="http://schemas.microsoft.com/office/drawing/2014/main" id="{D6DA0E60-FA8E-4C56-B482-61BD8CE01A0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66" name="Text Box 17">
          <a:extLst>
            <a:ext uri="{FF2B5EF4-FFF2-40B4-BE49-F238E27FC236}">
              <a16:creationId xmlns:a16="http://schemas.microsoft.com/office/drawing/2014/main" id="{8677C476-0367-4A60-830D-19FA422AB2E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467" name="Text Box 18">
          <a:extLst>
            <a:ext uri="{FF2B5EF4-FFF2-40B4-BE49-F238E27FC236}">
              <a16:creationId xmlns:a16="http://schemas.microsoft.com/office/drawing/2014/main" id="{D88F3BF1-A375-4C65-9A25-228AF91CB3D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468" name="Text Box 15">
          <a:extLst>
            <a:ext uri="{FF2B5EF4-FFF2-40B4-BE49-F238E27FC236}">
              <a16:creationId xmlns:a16="http://schemas.microsoft.com/office/drawing/2014/main" id="{792E2663-8700-42A8-BE74-9E00B30D8A8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69" name="Text Box 15">
          <a:extLst>
            <a:ext uri="{FF2B5EF4-FFF2-40B4-BE49-F238E27FC236}">
              <a16:creationId xmlns:a16="http://schemas.microsoft.com/office/drawing/2014/main" id="{16F02899-D1D8-4976-BAE6-E319FA24EDB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470" name="Text Box 15">
          <a:extLst>
            <a:ext uri="{FF2B5EF4-FFF2-40B4-BE49-F238E27FC236}">
              <a16:creationId xmlns:a16="http://schemas.microsoft.com/office/drawing/2014/main" id="{0EE2CC86-A6A8-4F8D-A9A0-BAD7E6F1000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471" name="Text Box 15">
          <a:extLst>
            <a:ext uri="{FF2B5EF4-FFF2-40B4-BE49-F238E27FC236}">
              <a16:creationId xmlns:a16="http://schemas.microsoft.com/office/drawing/2014/main" id="{900B7C21-AD11-47DD-8C9C-5987CBCE4BC7}"/>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72" name="Text Box 16">
          <a:extLst>
            <a:ext uri="{FF2B5EF4-FFF2-40B4-BE49-F238E27FC236}">
              <a16:creationId xmlns:a16="http://schemas.microsoft.com/office/drawing/2014/main" id="{032BADB6-CFF7-41E4-872B-FDD770EB504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73" name="Text Box 17">
          <a:extLst>
            <a:ext uri="{FF2B5EF4-FFF2-40B4-BE49-F238E27FC236}">
              <a16:creationId xmlns:a16="http://schemas.microsoft.com/office/drawing/2014/main" id="{51E4B39E-A965-440F-924E-7CCAAAC6BFE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74" name="Text Box 18">
          <a:extLst>
            <a:ext uri="{FF2B5EF4-FFF2-40B4-BE49-F238E27FC236}">
              <a16:creationId xmlns:a16="http://schemas.microsoft.com/office/drawing/2014/main" id="{62DA960F-4795-4DA8-BC63-188EAB5B34A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75" name="Text Box 19">
          <a:extLst>
            <a:ext uri="{FF2B5EF4-FFF2-40B4-BE49-F238E27FC236}">
              <a16:creationId xmlns:a16="http://schemas.microsoft.com/office/drawing/2014/main" id="{E64A8BF6-23A7-4189-8E59-9954E842D1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76" name="Text Box 16">
          <a:extLst>
            <a:ext uri="{FF2B5EF4-FFF2-40B4-BE49-F238E27FC236}">
              <a16:creationId xmlns:a16="http://schemas.microsoft.com/office/drawing/2014/main" id="{1A49E58B-40D5-47EC-97B0-D486C75E30C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77" name="Text Box 17">
          <a:extLst>
            <a:ext uri="{FF2B5EF4-FFF2-40B4-BE49-F238E27FC236}">
              <a16:creationId xmlns:a16="http://schemas.microsoft.com/office/drawing/2014/main" id="{0DDF1249-BE5B-4F8A-B201-F5D6DD6F671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478" name="Text Box 18">
          <a:extLst>
            <a:ext uri="{FF2B5EF4-FFF2-40B4-BE49-F238E27FC236}">
              <a16:creationId xmlns:a16="http://schemas.microsoft.com/office/drawing/2014/main" id="{A44A5151-0EB7-46FC-9016-EA7242D56F4A}"/>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79" name="Text Box 15">
          <a:extLst>
            <a:ext uri="{FF2B5EF4-FFF2-40B4-BE49-F238E27FC236}">
              <a16:creationId xmlns:a16="http://schemas.microsoft.com/office/drawing/2014/main" id="{6BB0F688-20C9-459A-8F39-166C4B06C96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480" name="Text Box 15">
          <a:extLst>
            <a:ext uri="{FF2B5EF4-FFF2-40B4-BE49-F238E27FC236}">
              <a16:creationId xmlns:a16="http://schemas.microsoft.com/office/drawing/2014/main" id="{594959B2-6E5A-4A14-850D-4E2B8F71658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81" name="Text Box 15">
          <a:extLst>
            <a:ext uri="{FF2B5EF4-FFF2-40B4-BE49-F238E27FC236}">
              <a16:creationId xmlns:a16="http://schemas.microsoft.com/office/drawing/2014/main" id="{5475076D-A068-4381-8D49-4C6A126F26A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82" name="Text Box 15">
          <a:extLst>
            <a:ext uri="{FF2B5EF4-FFF2-40B4-BE49-F238E27FC236}">
              <a16:creationId xmlns:a16="http://schemas.microsoft.com/office/drawing/2014/main" id="{290FB4D1-F4F4-4F07-B044-72365899B10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83" name="Text Box 15">
          <a:extLst>
            <a:ext uri="{FF2B5EF4-FFF2-40B4-BE49-F238E27FC236}">
              <a16:creationId xmlns:a16="http://schemas.microsoft.com/office/drawing/2014/main" id="{A361B596-56B8-488B-BF1C-3CC409164D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84" name="Text Box 16">
          <a:extLst>
            <a:ext uri="{FF2B5EF4-FFF2-40B4-BE49-F238E27FC236}">
              <a16:creationId xmlns:a16="http://schemas.microsoft.com/office/drawing/2014/main" id="{E38B6019-F683-4E4C-864A-EC5FC985992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85" name="Text Box 17">
          <a:extLst>
            <a:ext uri="{FF2B5EF4-FFF2-40B4-BE49-F238E27FC236}">
              <a16:creationId xmlns:a16="http://schemas.microsoft.com/office/drawing/2014/main" id="{77EEEA04-BA10-45C0-8C34-F3BD1B1728E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86" name="Text Box 18">
          <a:extLst>
            <a:ext uri="{FF2B5EF4-FFF2-40B4-BE49-F238E27FC236}">
              <a16:creationId xmlns:a16="http://schemas.microsoft.com/office/drawing/2014/main" id="{914C01D2-F065-44D9-BFD4-F3B044CC4B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87" name="Text Box 19">
          <a:extLst>
            <a:ext uri="{FF2B5EF4-FFF2-40B4-BE49-F238E27FC236}">
              <a16:creationId xmlns:a16="http://schemas.microsoft.com/office/drawing/2014/main" id="{220A97F8-D11E-450D-B824-03B5B79833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88" name="Text Box 16">
          <a:extLst>
            <a:ext uri="{FF2B5EF4-FFF2-40B4-BE49-F238E27FC236}">
              <a16:creationId xmlns:a16="http://schemas.microsoft.com/office/drawing/2014/main" id="{36E12F73-9BBA-4800-86D6-536290815CC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89" name="Text Box 17">
          <a:extLst>
            <a:ext uri="{FF2B5EF4-FFF2-40B4-BE49-F238E27FC236}">
              <a16:creationId xmlns:a16="http://schemas.microsoft.com/office/drawing/2014/main" id="{7DF177E0-F5E9-4580-ACE1-2359783AC4A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490" name="Text Box 18">
          <a:extLst>
            <a:ext uri="{FF2B5EF4-FFF2-40B4-BE49-F238E27FC236}">
              <a16:creationId xmlns:a16="http://schemas.microsoft.com/office/drawing/2014/main" id="{040B6F94-4C8E-4BDA-9FB5-5C094622D069}"/>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91" name="Text Box 15">
          <a:extLst>
            <a:ext uri="{FF2B5EF4-FFF2-40B4-BE49-F238E27FC236}">
              <a16:creationId xmlns:a16="http://schemas.microsoft.com/office/drawing/2014/main" id="{40E0B58D-8F97-4934-BC78-64C58C8E6BF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92" name="Text Box 15">
          <a:extLst>
            <a:ext uri="{FF2B5EF4-FFF2-40B4-BE49-F238E27FC236}">
              <a16:creationId xmlns:a16="http://schemas.microsoft.com/office/drawing/2014/main" id="{CACFDEDE-5E9A-4001-8B7E-DCB28E00D1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493" name="Text Box 15">
          <a:extLst>
            <a:ext uri="{FF2B5EF4-FFF2-40B4-BE49-F238E27FC236}">
              <a16:creationId xmlns:a16="http://schemas.microsoft.com/office/drawing/2014/main" id="{DC1FFAB3-DD85-4372-BD12-5C12821F29E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494" name="Text Box 15">
          <a:extLst>
            <a:ext uri="{FF2B5EF4-FFF2-40B4-BE49-F238E27FC236}">
              <a16:creationId xmlns:a16="http://schemas.microsoft.com/office/drawing/2014/main" id="{3574DDCD-9F8E-4149-B83D-1123F388BCA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95" name="Text Box 16">
          <a:extLst>
            <a:ext uri="{FF2B5EF4-FFF2-40B4-BE49-F238E27FC236}">
              <a16:creationId xmlns:a16="http://schemas.microsoft.com/office/drawing/2014/main" id="{B3AB06E1-F8C6-41E4-A525-EC988B68D88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96" name="Text Box 17">
          <a:extLst>
            <a:ext uri="{FF2B5EF4-FFF2-40B4-BE49-F238E27FC236}">
              <a16:creationId xmlns:a16="http://schemas.microsoft.com/office/drawing/2014/main" id="{936BCB9B-E5BF-4EC9-BC32-5F57116757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97" name="Text Box 18">
          <a:extLst>
            <a:ext uri="{FF2B5EF4-FFF2-40B4-BE49-F238E27FC236}">
              <a16:creationId xmlns:a16="http://schemas.microsoft.com/office/drawing/2014/main" id="{6F9E2E54-9174-4844-9ABD-E987780F845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98" name="Text Box 19">
          <a:extLst>
            <a:ext uri="{FF2B5EF4-FFF2-40B4-BE49-F238E27FC236}">
              <a16:creationId xmlns:a16="http://schemas.microsoft.com/office/drawing/2014/main" id="{2F8FE3F4-9C76-4792-B857-09E6E00241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499" name="Text Box 16">
          <a:extLst>
            <a:ext uri="{FF2B5EF4-FFF2-40B4-BE49-F238E27FC236}">
              <a16:creationId xmlns:a16="http://schemas.microsoft.com/office/drawing/2014/main" id="{21CB48F3-6CD6-4E41-9E1E-74310F863A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00" name="Text Box 17">
          <a:extLst>
            <a:ext uri="{FF2B5EF4-FFF2-40B4-BE49-F238E27FC236}">
              <a16:creationId xmlns:a16="http://schemas.microsoft.com/office/drawing/2014/main" id="{507CAD4E-41BB-41A1-97EE-5CE926C2922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501" name="Text Box 18">
          <a:extLst>
            <a:ext uri="{FF2B5EF4-FFF2-40B4-BE49-F238E27FC236}">
              <a16:creationId xmlns:a16="http://schemas.microsoft.com/office/drawing/2014/main" id="{FE4D66B7-C890-4C20-944A-23C15FC595C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02" name="Text Box 15">
          <a:extLst>
            <a:ext uri="{FF2B5EF4-FFF2-40B4-BE49-F238E27FC236}">
              <a16:creationId xmlns:a16="http://schemas.microsoft.com/office/drawing/2014/main" id="{C4A6BDF4-34E7-4EE0-BA09-EADF03EB01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503" name="Text Box 15">
          <a:extLst>
            <a:ext uri="{FF2B5EF4-FFF2-40B4-BE49-F238E27FC236}">
              <a16:creationId xmlns:a16="http://schemas.microsoft.com/office/drawing/2014/main" id="{F2F9F0B7-B4B8-40D3-8C40-450A8617A56B}"/>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04" name="Text Box 15">
          <a:extLst>
            <a:ext uri="{FF2B5EF4-FFF2-40B4-BE49-F238E27FC236}">
              <a16:creationId xmlns:a16="http://schemas.microsoft.com/office/drawing/2014/main" id="{6ECC64D8-5BB8-44F1-83CE-1EFA95D1486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05" name="Text Box 15">
          <a:extLst>
            <a:ext uri="{FF2B5EF4-FFF2-40B4-BE49-F238E27FC236}">
              <a16:creationId xmlns:a16="http://schemas.microsoft.com/office/drawing/2014/main" id="{EF0DF7A6-2CD5-485C-B0A3-1BA87EED07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06" name="Text Box 15">
          <a:extLst>
            <a:ext uri="{FF2B5EF4-FFF2-40B4-BE49-F238E27FC236}">
              <a16:creationId xmlns:a16="http://schemas.microsoft.com/office/drawing/2014/main" id="{75CDB608-9ABB-4F03-888E-4C3D304959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07" name="Text Box 16">
          <a:extLst>
            <a:ext uri="{FF2B5EF4-FFF2-40B4-BE49-F238E27FC236}">
              <a16:creationId xmlns:a16="http://schemas.microsoft.com/office/drawing/2014/main" id="{6B46689B-52FC-475C-B824-EB84B6D9918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08" name="Text Box 17">
          <a:extLst>
            <a:ext uri="{FF2B5EF4-FFF2-40B4-BE49-F238E27FC236}">
              <a16:creationId xmlns:a16="http://schemas.microsoft.com/office/drawing/2014/main" id="{74909A8B-FA37-4C80-901E-A78BE38D0D0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09" name="Text Box 18">
          <a:extLst>
            <a:ext uri="{FF2B5EF4-FFF2-40B4-BE49-F238E27FC236}">
              <a16:creationId xmlns:a16="http://schemas.microsoft.com/office/drawing/2014/main" id="{D78E7247-141E-41EB-8BFE-1C3D77B04C3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10" name="Text Box 19">
          <a:extLst>
            <a:ext uri="{FF2B5EF4-FFF2-40B4-BE49-F238E27FC236}">
              <a16:creationId xmlns:a16="http://schemas.microsoft.com/office/drawing/2014/main" id="{C1DDA102-7EC0-4067-843C-9AC6A2103F5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11" name="Text Box 16">
          <a:extLst>
            <a:ext uri="{FF2B5EF4-FFF2-40B4-BE49-F238E27FC236}">
              <a16:creationId xmlns:a16="http://schemas.microsoft.com/office/drawing/2014/main" id="{FD0A57D4-AC8B-4F37-ADD2-EB527A94089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12" name="Text Box 17">
          <a:extLst>
            <a:ext uri="{FF2B5EF4-FFF2-40B4-BE49-F238E27FC236}">
              <a16:creationId xmlns:a16="http://schemas.microsoft.com/office/drawing/2014/main" id="{C99C064E-4421-495C-8AFF-13C4A9879D6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513" name="Text Box 18">
          <a:extLst>
            <a:ext uri="{FF2B5EF4-FFF2-40B4-BE49-F238E27FC236}">
              <a16:creationId xmlns:a16="http://schemas.microsoft.com/office/drawing/2014/main" id="{0E62F0AA-EAAE-405F-BE85-229AB7D90588}"/>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14" name="Text Box 15">
          <a:extLst>
            <a:ext uri="{FF2B5EF4-FFF2-40B4-BE49-F238E27FC236}">
              <a16:creationId xmlns:a16="http://schemas.microsoft.com/office/drawing/2014/main" id="{DEFF8B30-C047-4E48-B9E7-30F18FDF1A7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15" name="Text Box 15">
          <a:extLst>
            <a:ext uri="{FF2B5EF4-FFF2-40B4-BE49-F238E27FC236}">
              <a16:creationId xmlns:a16="http://schemas.microsoft.com/office/drawing/2014/main" id="{FB9B5044-1A04-49F0-9A79-FC5D302DF2C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516" name="Text Box 15">
          <a:extLst>
            <a:ext uri="{FF2B5EF4-FFF2-40B4-BE49-F238E27FC236}">
              <a16:creationId xmlns:a16="http://schemas.microsoft.com/office/drawing/2014/main" id="{C99B7CBA-9D1D-49AC-8326-A2BF2E81168C}"/>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17" name="Text Box 15">
          <a:extLst>
            <a:ext uri="{FF2B5EF4-FFF2-40B4-BE49-F238E27FC236}">
              <a16:creationId xmlns:a16="http://schemas.microsoft.com/office/drawing/2014/main" id="{7A6A3EAD-3465-499C-9205-60E378CCDDE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18" name="Text Box 16">
          <a:extLst>
            <a:ext uri="{FF2B5EF4-FFF2-40B4-BE49-F238E27FC236}">
              <a16:creationId xmlns:a16="http://schemas.microsoft.com/office/drawing/2014/main" id="{112C390B-0F38-4D3B-B75E-DDAF05B3EFA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19" name="Text Box 17">
          <a:extLst>
            <a:ext uri="{FF2B5EF4-FFF2-40B4-BE49-F238E27FC236}">
              <a16:creationId xmlns:a16="http://schemas.microsoft.com/office/drawing/2014/main" id="{A8B44C92-EEB4-490E-9162-0C045ABFBAE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20" name="Text Box 18">
          <a:extLst>
            <a:ext uri="{FF2B5EF4-FFF2-40B4-BE49-F238E27FC236}">
              <a16:creationId xmlns:a16="http://schemas.microsoft.com/office/drawing/2014/main" id="{3B77BA44-4477-4E2B-9E65-A96161219E5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21" name="Text Box 19">
          <a:extLst>
            <a:ext uri="{FF2B5EF4-FFF2-40B4-BE49-F238E27FC236}">
              <a16:creationId xmlns:a16="http://schemas.microsoft.com/office/drawing/2014/main" id="{A26C39EE-6B9D-4A41-9311-C70C81F80A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22" name="Text Box 16">
          <a:extLst>
            <a:ext uri="{FF2B5EF4-FFF2-40B4-BE49-F238E27FC236}">
              <a16:creationId xmlns:a16="http://schemas.microsoft.com/office/drawing/2014/main" id="{0AAB1B65-A26C-4C38-85D7-7B385D80934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23" name="Text Box 17">
          <a:extLst>
            <a:ext uri="{FF2B5EF4-FFF2-40B4-BE49-F238E27FC236}">
              <a16:creationId xmlns:a16="http://schemas.microsoft.com/office/drawing/2014/main" id="{139C3354-5E9B-4E9C-B8BB-2E98FE7467B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524" name="Text Box 18">
          <a:extLst>
            <a:ext uri="{FF2B5EF4-FFF2-40B4-BE49-F238E27FC236}">
              <a16:creationId xmlns:a16="http://schemas.microsoft.com/office/drawing/2014/main" id="{91F41628-F555-4A3C-BD75-98CFFE0B5EB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25" name="Text Box 15">
          <a:extLst>
            <a:ext uri="{FF2B5EF4-FFF2-40B4-BE49-F238E27FC236}">
              <a16:creationId xmlns:a16="http://schemas.microsoft.com/office/drawing/2014/main" id="{24CD023C-C81A-4F34-8FC0-21FB103EDCF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526" name="Text Box 15">
          <a:extLst>
            <a:ext uri="{FF2B5EF4-FFF2-40B4-BE49-F238E27FC236}">
              <a16:creationId xmlns:a16="http://schemas.microsoft.com/office/drawing/2014/main" id="{CE5ECE9A-F43F-4840-8C84-8A20074E3C8C}"/>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27" name="Text Box 15">
          <a:extLst>
            <a:ext uri="{FF2B5EF4-FFF2-40B4-BE49-F238E27FC236}">
              <a16:creationId xmlns:a16="http://schemas.microsoft.com/office/drawing/2014/main" id="{248E121B-681A-41A0-AEAC-086787F783F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28" name="Text Box 15">
          <a:extLst>
            <a:ext uri="{FF2B5EF4-FFF2-40B4-BE49-F238E27FC236}">
              <a16:creationId xmlns:a16="http://schemas.microsoft.com/office/drawing/2014/main" id="{5500595A-B129-488F-9E59-E4DE4BA43A9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29" name="Text Box 15">
          <a:extLst>
            <a:ext uri="{FF2B5EF4-FFF2-40B4-BE49-F238E27FC236}">
              <a16:creationId xmlns:a16="http://schemas.microsoft.com/office/drawing/2014/main" id="{81A525B0-88F2-4A77-969A-4227150983C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30" name="Text Box 16">
          <a:extLst>
            <a:ext uri="{FF2B5EF4-FFF2-40B4-BE49-F238E27FC236}">
              <a16:creationId xmlns:a16="http://schemas.microsoft.com/office/drawing/2014/main" id="{CEB203F0-8DDF-4BA1-A526-464B7F4F4D8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31" name="Text Box 17">
          <a:extLst>
            <a:ext uri="{FF2B5EF4-FFF2-40B4-BE49-F238E27FC236}">
              <a16:creationId xmlns:a16="http://schemas.microsoft.com/office/drawing/2014/main" id="{DDBBA406-9482-4B6D-B3A9-E7ED7C6D959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32" name="Text Box 18">
          <a:extLst>
            <a:ext uri="{FF2B5EF4-FFF2-40B4-BE49-F238E27FC236}">
              <a16:creationId xmlns:a16="http://schemas.microsoft.com/office/drawing/2014/main" id="{DDADBDB5-3320-4C6D-9A09-46DE33FAC23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33" name="Text Box 19">
          <a:extLst>
            <a:ext uri="{FF2B5EF4-FFF2-40B4-BE49-F238E27FC236}">
              <a16:creationId xmlns:a16="http://schemas.microsoft.com/office/drawing/2014/main" id="{D96AAAF1-5EBD-4EE3-94CB-F3AFB371CA4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34" name="Text Box 16">
          <a:extLst>
            <a:ext uri="{FF2B5EF4-FFF2-40B4-BE49-F238E27FC236}">
              <a16:creationId xmlns:a16="http://schemas.microsoft.com/office/drawing/2014/main" id="{0323971B-F3DA-4F51-A0F7-92A520DFC3B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35" name="Text Box 17">
          <a:extLst>
            <a:ext uri="{FF2B5EF4-FFF2-40B4-BE49-F238E27FC236}">
              <a16:creationId xmlns:a16="http://schemas.microsoft.com/office/drawing/2014/main" id="{2862CFFD-7776-4B2C-AEDD-20B64353286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536" name="Text Box 18">
          <a:extLst>
            <a:ext uri="{FF2B5EF4-FFF2-40B4-BE49-F238E27FC236}">
              <a16:creationId xmlns:a16="http://schemas.microsoft.com/office/drawing/2014/main" id="{BF3B3806-1E4B-4BC0-A549-6C4C4E51A401}"/>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37" name="Text Box 15">
          <a:extLst>
            <a:ext uri="{FF2B5EF4-FFF2-40B4-BE49-F238E27FC236}">
              <a16:creationId xmlns:a16="http://schemas.microsoft.com/office/drawing/2014/main" id="{C91FAD66-3181-475B-9B12-8CE794E604F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38" name="Text Box 15">
          <a:extLst>
            <a:ext uri="{FF2B5EF4-FFF2-40B4-BE49-F238E27FC236}">
              <a16:creationId xmlns:a16="http://schemas.microsoft.com/office/drawing/2014/main" id="{DD703E67-E454-4BA7-9419-1D703B9DF7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539" name="Text Box 15">
          <a:extLst>
            <a:ext uri="{FF2B5EF4-FFF2-40B4-BE49-F238E27FC236}">
              <a16:creationId xmlns:a16="http://schemas.microsoft.com/office/drawing/2014/main" id="{92DAFD8A-0737-4346-9C69-1088BB55A97B}"/>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40" name="Text Box 15">
          <a:extLst>
            <a:ext uri="{FF2B5EF4-FFF2-40B4-BE49-F238E27FC236}">
              <a16:creationId xmlns:a16="http://schemas.microsoft.com/office/drawing/2014/main" id="{D56A5506-41D2-4BCB-A6C7-CBA498A7F5C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41" name="Text Box 16">
          <a:extLst>
            <a:ext uri="{FF2B5EF4-FFF2-40B4-BE49-F238E27FC236}">
              <a16:creationId xmlns:a16="http://schemas.microsoft.com/office/drawing/2014/main" id="{01634305-8266-43BD-8C03-21A2A6ABE07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42" name="Text Box 17">
          <a:extLst>
            <a:ext uri="{FF2B5EF4-FFF2-40B4-BE49-F238E27FC236}">
              <a16:creationId xmlns:a16="http://schemas.microsoft.com/office/drawing/2014/main" id="{AE6120A4-B50E-45C4-AB6B-8B48E59C047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43" name="Text Box 18">
          <a:extLst>
            <a:ext uri="{FF2B5EF4-FFF2-40B4-BE49-F238E27FC236}">
              <a16:creationId xmlns:a16="http://schemas.microsoft.com/office/drawing/2014/main" id="{9C3DC37F-F809-447B-B48E-7DF2B174CCF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44" name="Text Box 19">
          <a:extLst>
            <a:ext uri="{FF2B5EF4-FFF2-40B4-BE49-F238E27FC236}">
              <a16:creationId xmlns:a16="http://schemas.microsoft.com/office/drawing/2014/main" id="{A222B3A2-E7AA-46F3-94C1-8BA732C41BD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45" name="Text Box 16">
          <a:extLst>
            <a:ext uri="{FF2B5EF4-FFF2-40B4-BE49-F238E27FC236}">
              <a16:creationId xmlns:a16="http://schemas.microsoft.com/office/drawing/2014/main" id="{BBA27873-E7BE-4A05-8D0C-E6C7F67A66D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546" name="Text Box 17">
          <a:extLst>
            <a:ext uri="{FF2B5EF4-FFF2-40B4-BE49-F238E27FC236}">
              <a16:creationId xmlns:a16="http://schemas.microsoft.com/office/drawing/2014/main" id="{96EA2A4D-A5D1-4B3B-8BAA-0A43085012F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547" name="Text Box 18">
          <a:extLst>
            <a:ext uri="{FF2B5EF4-FFF2-40B4-BE49-F238E27FC236}">
              <a16:creationId xmlns:a16="http://schemas.microsoft.com/office/drawing/2014/main" id="{2296BA12-B917-42AD-B177-A1C2EF3035F0}"/>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48" name="Text Box 15">
          <a:extLst>
            <a:ext uri="{FF2B5EF4-FFF2-40B4-BE49-F238E27FC236}">
              <a16:creationId xmlns:a16="http://schemas.microsoft.com/office/drawing/2014/main" id="{F86EB191-E504-4975-8134-1A4E0001C32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549" name="Text Box 15">
          <a:extLst>
            <a:ext uri="{FF2B5EF4-FFF2-40B4-BE49-F238E27FC236}">
              <a16:creationId xmlns:a16="http://schemas.microsoft.com/office/drawing/2014/main" id="{F8390BE2-1324-41AE-8A9D-6FBAA1ED05FF}"/>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50" name="Text Box 15">
          <a:extLst>
            <a:ext uri="{FF2B5EF4-FFF2-40B4-BE49-F238E27FC236}">
              <a16:creationId xmlns:a16="http://schemas.microsoft.com/office/drawing/2014/main" id="{3D2F85C5-6D7D-4E34-9A4B-68AEC42DAF0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51" name="Text Box 15">
          <a:extLst>
            <a:ext uri="{FF2B5EF4-FFF2-40B4-BE49-F238E27FC236}">
              <a16:creationId xmlns:a16="http://schemas.microsoft.com/office/drawing/2014/main" id="{F7D76240-1F75-4794-8901-CF7CF2CA15D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52" name="Text Box 15">
          <a:extLst>
            <a:ext uri="{FF2B5EF4-FFF2-40B4-BE49-F238E27FC236}">
              <a16:creationId xmlns:a16="http://schemas.microsoft.com/office/drawing/2014/main" id="{14E83A2C-0E1C-400C-8DE6-10D9322519E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53" name="Text Box 15">
          <a:extLst>
            <a:ext uri="{FF2B5EF4-FFF2-40B4-BE49-F238E27FC236}">
              <a16:creationId xmlns:a16="http://schemas.microsoft.com/office/drawing/2014/main" id="{FA10D645-6059-48A8-AE62-FD2A7FFF5C4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54" name="Text Box 15">
          <a:extLst>
            <a:ext uri="{FF2B5EF4-FFF2-40B4-BE49-F238E27FC236}">
              <a16:creationId xmlns:a16="http://schemas.microsoft.com/office/drawing/2014/main" id="{D06A35D1-B2DC-4FE7-A8A4-C7515230CF3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55" name="Text Box 15">
          <a:extLst>
            <a:ext uri="{FF2B5EF4-FFF2-40B4-BE49-F238E27FC236}">
              <a16:creationId xmlns:a16="http://schemas.microsoft.com/office/drawing/2014/main" id="{A13C516C-53B9-41D4-82B0-903E6889812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56" name="Text Box 15">
          <a:extLst>
            <a:ext uri="{FF2B5EF4-FFF2-40B4-BE49-F238E27FC236}">
              <a16:creationId xmlns:a16="http://schemas.microsoft.com/office/drawing/2014/main" id="{1017148E-4363-4D10-BC05-A826649E0C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57" name="Text Box 15">
          <a:extLst>
            <a:ext uri="{FF2B5EF4-FFF2-40B4-BE49-F238E27FC236}">
              <a16:creationId xmlns:a16="http://schemas.microsoft.com/office/drawing/2014/main" id="{68326D95-7D78-43EC-8C8E-B6C4AC9BD9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58" name="Text Box 15">
          <a:extLst>
            <a:ext uri="{FF2B5EF4-FFF2-40B4-BE49-F238E27FC236}">
              <a16:creationId xmlns:a16="http://schemas.microsoft.com/office/drawing/2014/main" id="{00C3CCA8-1B6F-4D36-A301-34EBA3C5EC4A}"/>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59" name="Text Box 15">
          <a:extLst>
            <a:ext uri="{FF2B5EF4-FFF2-40B4-BE49-F238E27FC236}">
              <a16:creationId xmlns:a16="http://schemas.microsoft.com/office/drawing/2014/main" id="{83C2A17E-4F20-4085-B8F6-C4E2CFDE464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60" name="Text Box 15">
          <a:extLst>
            <a:ext uri="{FF2B5EF4-FFF2-40B4-BE49-F238E27FC236}">
              <a16:creationId xmlns:a16="http://schemas.microsoft.com/office/drawing/2014/main" id="{842AB4CE-E7DB-42C3-B733-BCBF9CBC7F9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61" name="Text Box 15">
          <a:extLst>
            <a:ext uri="{FF2B5EF4-FFF2-40B4-BE49-F238E27FC236}">
              <a16:creationId xmlns:a16="http://schemas.microsoft.com/office/drawing/2014/main" id="{7A505F1E-DD5B-4682-A0ED-06C49B3CED0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62" name="Text Box 15">
          <a:extLst>
            <a:ext uri="{FF2B5EF4-FFF2-40B4-BE49-F238E27FC236}">
              <a16:creationId xmlns:a16="http://schemas.microsoft.com/office/drawing/2014/main" id="{E31539C0-F1CB-4C98-A37C-985EB04319D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63" name="Text Box 15">
          <a:extLst>
            <a:ext uri="{FF2B5EF4-FFF2-40B4-BE49-F238E27FC236}">
              <a16:creationId xmlns:a16="http://schemas.microsoft.com/office/drawing/2014/main" id="{D0068D17-8574-4652-90F1-1CEE825638B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564" name="Text Box 15">
          <a:extLst>
            <a:ext uri="{FF2B5EF4-FFF2-40B4-BE49-F238E27FC236}">
              <a16:creationId xmlns:a16="http://schemas.microsoft.com/office/drawing/2014/main" id="{4D90616E-EF11-430F-99AD-9AFF607B9FA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65" name="Text Box 15">
          <a:extLst>
            <a:ext uri="{FF2B5EF4-FFF2-40B4-BE49-F238E27FC236}">
              <a16:creationId xmlns:a16="http://schemas.microsoft.com/office/drawing/2014/main" id="{5D77B8D6-4B05-4948-AA0B-70A7F16888C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66" name="Text Box 15">
          <a:extLst>
            <a:ext uri="{FF2B5EF4-FFF2-40B4-BE49-F238E27FC236}">
              <a16:creationId xmlns:a16="http://schemas.microsoft.com/office/drawing/2014/main" id="{DBBDCDC1-F528-4EA3-B86A-78793C6614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67" name="Text Box 15">
          <a:extLst>
            <a:ext uri="{FF2B5EF4-FFF2-40B4-BE49-F238E27FC236}">
              <a16:creationId xmlns:a16="http://schemas.microsoft.com/office/drawing/2014/main" id="{20E33A78-2E90-4137-A59D-27FD80C01E1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68" name="Text Box 15">
          <a:extLst>
            <a:ext uri="{FF2B5EF4-FFF2-40B4-BE49-F238E27FC236}">
              <a16:creationId xmlns:a16="http://schemas.microsoft.com/office/drawing/2014/main" id="{12D24A8C-5A04-4A18-9C1B-173666A9CDB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69" name="Text Box 15">
          <a:extLst>
            <a:ext uri="{FF2B5EF4-FFF2-40B4-BE49-F238E27FC236}">
              <a16:creationId xmlns:a16="http://schemas.microsoft.com/office/drawing/2014/main" id="{0E97D22A-23C4-4F97-BE43-813C0AC6D1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0" name="Text Box 15">
          <a:extLst>
            <a:ext uri="{FF2B5EF4-FFF2-40B4-BE49-F238E27FC236}">
              <a16:creationId xmlns:a16="http://schemas.microsoft.com/office/drawing/2014/main" id="{4C23F40B-1083-4B2F-996E-1AE28BB5B49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1" name="Text Box 15">
          <a:extLst>
            <a:ext uri="{FF2B5EF4-FFF2-40B4-BE49-F238E27FC236}">
              <a16:creationId xmlns:a16="http://schemas.microsoft.com/office/drawing/2014/main" id="{4136FB0D-70E4-460B-AF7E-5B9A6BDC3A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2" name="Text Box 15">
          <a:extLst>
            <a:ext uri="{FF2B5EF4-FFF2-40B4-BE49-F238E27FC236}">
              <a16:creationId xmlns:a16="http://schemas.microsoft.com/office/drawing/2014/main" id="{66D067A7-7797-4413-87DA-7C70D2780B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3" name="Text Box 15">
          <a:extLst>
            <a:ext uri="{FF2B5EF4-FFF2-40B4-BE49-F238E27FC236}">
              <a16:creationId xmlns:a16="http://schemas.microsoft.com/office/drawing/2014/main" id="{B8C9D573-C6A6-45DF-8A5B-9E1769F89E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4" name="Text Box 15">
          <a:extLst>
            <a:ext uri="{FF2B5EF4-FFF2-40B4-BE49-F238E27FC236}">
              <a16:creationId xmlns:a16="http://schemas.microsoft.com/office/drawing/2014/main" id="{799394FF-C58A-45F4-A297-8A91016C1E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5" name="Text Box 15">
          <a:extLst>
            <a:ext uri="{FF2B5EF4-FFF2-40B4-BE49-F238E27FC236}">
              <a16:creationId xmlns:a16="http://schemas.microsoft.com/office/drawing/2014/main" id="{A1C1E318-FC23-45CC-A53E-DEF32F87F9F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6" name="Text Box 15">
          <a:extLst>
            <a:ext uri="{FF2B5EF4-FFF2-40B4-BE49-F238E27FC236}">
              <a16:creationId xmlns:a16="http://schemas.microsoft.com/office/drawing/2014/main" id="{52B2DA32-274D-4028-A9C7-A0D7E9DD3C1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7" name="Text Box 15">
          <a:extLst>
            <a:ext uri="{FF2B5EF4-FFF2-40B4-BE49-F238E27FC236}">
              <a16:creationId xmlns:a16="http://schemas.microsoft.com/office/drawing/2014/main" id="{2059A5D7-ACB3-479A-B827-2E9F3DD77B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8" name="Text Box 15">
          <a:extLst>
            <a:ext uri="{FF2B5EF4-FFF2-40B4-BE49-F238E27FC236}">
              <a16:creationId xmlns:a16="http://schemas.microsoft.com/office/drawing/2014/main" id="{AF1AED9A-8015-462D-839A-B8E79B21918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79" name="Text Box 15">
          <a:extLst>
            <a:ext uri="{FF2B5EF4-FFF2-40B4-BE49-F238E27FC236}">
              <a16:creationId xmlns:a16="http://schemas.microsoft.com/office/drawing/2014/main" id="{0A31E6E3-37E3-4136-BC51-93323F1EBB5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0" name="Text Box 15">
          <a:extLst>
            <a:ext uri="{FF2B5EF4-FFF2-40B4-BE49-F238E27FC236}">
              <a16:creationId xmlns:a16="http://schemas.microsoft.com/office/drawing/2014/main" id="{C8B376F8-851B-444A-8873-AADD9DC763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1" name="Text Box 15">
          <a:extLst>
            <a:ext uri="{FF2B5EF4-FFF2-40B4-BE49-F238E27FC236}">
              <a16:creationId xmlns:a16="http://schemas.microsoft.com/office/drawing/2014/main" id="{282A2E28-CE5B-46E8-B1D8-6EC8E05878E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2" name="Text Box 15">
          <a:extLst>
            <a:ext uri="{FF2B5EF4-FFF2-40B4-BE49-F238E27FC236}">
              <a16:creationId xmlns:a16="http://schemas.microsoft.com/office/drawing/2014/main" id="{14BA3CD1-D639-474E-ABDC-1FABC3742EA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3" name="Text Box 15">
          <a:extLst>
            <a:ext uri="{FF2B5EF4-FFF2-40B4-BE49-F238E27FC236}">
              <a16:creationId xmlns:a16="http://schemas.microsoft.com/office/drawing/2014/main" id="{B94A984C-9930-4ABC-8B3E-E56788A3925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4" name="Text Box 15">
          <a:extLst>
            <a:ext uri="{FF2B5EF4-FFF2-40B4-BE49-F238E27FC236}">
              <a16:creationId xmlns:a16="http://schemas.microsoft.com/office/drawing/2014/main" id="{B7302994-70D9-4B99-A6FF-5A5D0CE1D0C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5" name="Text Box 15">
          <a:extLst>
            <a:ext uri="{FF2B5EF4-FFF2-40B4-BE49-F238E27FC236}">
              <a16:creationId xmlns:a16="http://schemas.microsoft.com/office/drawing/2014/main" id="{76B4A156-DCAD-4942-9310-883DB199C77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6" name="Text Box 15">
          <a:extLst>
            <a:ext uri="{FF2B5EF4-FFF2-40B4-BE49-F238E27FC236}">
              <a16:creationId xmlns:a16="http://schemas.microsoft.com/office/drawing/2014/main" id="{B86FFC98-ACB4-45E3-ADD5-E89B641EF79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7" name="Text Box 15">
          <a:extLst>
            <a:ext uri="{FF2B5EF4-FFF2-40B4-BE49-F238E27FC236}">
              <a16:creationId xmlns:a16="http://schemas.microsoft.com/office/drawing/2014/main" id="{E1207465-0DF2-41EE-BEC8-66778652640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8" name="Text Box 15">
          <a:extLst>
            <a:ext uri="{FF2B5EF4-FFF2-40B4-BE49-F238E27FC236}">
              <a16:creationId xmlns:a16="http://schemas.microsoft.com/office/drawing/2014/main" id="{475C69F6-48BD-437A-B59A-458F8EE5294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89" name="Text Box 15">
          <a:extLst>
            <a:ext uri="{FF2B5EF4-FFF2-40B4-BE49-F238E27FC236}">
              <a16:creationId xmlns:a16="http://schemas.microsoft.com/office/drawing/2014/main" id="{D95F930F-402F-4BA3-9065-986A254EBDA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0" name="Text Box 15">
          <a:extLst>
            <a:ext uri="{FF2B5EF4-FFF2-40B4-BE49-F238E27FC236}">
              <a16:creationId xmlns:a16="http://schemas.microsoft.com/office/drawing/2014/main" id="{FFABEF60-80B9-4875-9B66-EEBACF4223F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1" name="Text Box 15">
          <a:extLst>
            <a:ext uri="{FF2B5EF4-FFF2-40B4-BE49-F238E27FC236}">
              <a16:creationId xmlns:a16="http://schemas.microsoft.com/office/drawing/2014/main" id="{288FCF41-CAC6-4450-BF6F-ACAD61D1378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2" name="Text Box 15">
          <a:extLst>
            <a:ext uri="{FF2B5EF4-FFF2-40B4-BE49-F238E27FC236}">
              <a16:creationId xmlns:a16="http://schemas.microsoft.com/office/drawing/2014/main" id="{F72D9D8C-F842-4BBD-AB79-1488E2303D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3" name="Text Box 15">
          <a:extLst>
            <a:ext uri="{FF2B5EF4-FFF2-40B4-BE49-F238E27FC236}">
              <a16:creationId xmlns:a16="http://schemas.microsoft.com/office/drawing/2014/main" id="{3B8BF8E6-6F15-4056-90EA-66E4B9037FC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4" name="Text Box 15">
          <a:extLst>
            <a:ext uri="{FF2B5EF4-FFF2-40B4-BE49-F238E27FC236}">
              <a16:creationId xmlns:a16="http://schemas.microsoft.com/office/drawing/2014/main" id="{D13051D9-5892-46F5-8982-B8192E90C17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5" name="Text Box 15">
          <a:extLst>
            <a:ext uri="{FF2B5EF4-FFF2-40B4-BE49-F238E27FC236}">
              <a16:creationId xmlns:a16="http://schemas.microsoft.com/office/drawing/2014/main" id="{406511D1-DB37-4484-B128-841AC4FC8A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6" name="Text Box 15">
          <a:extLst>
            <a:ext uri="{FF2B5EF4-FFF2-40B4-BE49-F238E27FC236}">
              <a16:creationId xmlns:a16="http://schemas.microsoft.com/office/drawing/2014/main" id="{BDE553AA-F224-482C-AD61-34AAB052AE9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7" name="Text Box 15">
          <a:extLst>
            <a:ext uri="{FF2B5EF4-FFF2-40B4-BE49-F238E27FC236}">
              <a16:creationId xmlns:a16="http://schemas.microsoft.com/office/drawing/2014/main" id="{8C2A9F02-C1DD-4272-A7A3-B28436FEF5E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8" name="Text Box 15">
          <a:extLst>
            <a:ext uri="{FF2B5EF4-FFF2-40B4-BE49-F238E27FC236}">
              <a16:creationId xmlns:a16="http://schemas.microsoft.com/office/drawing/2014/main" id="{C12705B9-86A1-4F0D-A31C-0E8A7B60CF8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599" name="Text Box 15">
          <a:extLst>
            <a:ext uri="{FF2B5EF4-FFF2-40B4-BE49-F238E27FC236}">
              <a16:creationId xmlns:a16="http://schemas.microsoft.com/office/drawing/2014/main" id="{93CE6B4E-CFBC-4789-A063-024932274D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0" name="Text Box 15">
          <a:extLst>
            <a:ext uri="{FF2B5EF4-FFF2-40B4-BE49-F238E27FC236}">
              <a16:creationId xmlns:a16="http://schemas.microsoft.com/office/drawing/2014/main" id="{9D91344B-3353-471E-BEF4-E82C5FF36EC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1" name="Text Box 15">
          <a:extLst>
            <a:ext uri="{FF2B5EF4-FFF2-40B4-BE49-F238E27FC236}">
              <a16:creationId xmlns:a16="http://schemas.microsoft.com/office/drawing/2014/main" id="{6B763776-07ED-4A73-95D6-E84CA9FBD45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2" name="Text Box 15">
          <a:extLst>
            <a:ext uri="{FF2B5EF4-FFF2-40B4-BE49-F238E27FC236}">
              <a16:creationId xmlns:a16="http://schemas.microsoft.com/office/drawing/2014/main" id="{93C9EC69-6678-4533-94FE-1D32417E33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3" name="Text Box 15">
          <a:extLst>
            <a:ext uri="{FF2B5EF4-FFF2-40B4-BE49-F238E27FC236}">
              <a16:creationId xmlns:a16="http://schemas.microsoft.com/office/drawing/2014/main" id="{3B9A21FA-94BC-4F50-B904-5A6D5E1631B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4" name="Text Box 15">
          <a:extLst>
            <a:ext uri="{FF2B5EF4-FFF2-40B4-BE49-F238E27FC236}">
              <a16:creationId xmlns:a16="http://schemas.microsoft.com/office/drawing/2014/main" id="{1064F54A-E1AC-40C3-8687-E8F585971A3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5" name="Text Box 15">
          <a:extLst>
            <a:ext uri="{FF2B5EF4-FFF2-40B4-BE49-F238E27FC236}">
              <a16:creationId xmlns:a16="http://schemas.microsoft.com/office/drawing/2014/main" id="{6063C19A-ABD6-4493-A62C-FC5E06AB97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6" name="Text Box 15">
          <a:extLst>
            <a:ext uri="{FF2B5EF4-FFF2-40B4-BE49-F238E27FC236}">
              <a16:creationId xmlns:a16="http://schemas.microsoft.com/office/drawing/2014/main" id="{C5409FA8-DB22-4E2E-9E25-6D66A04920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7" name="Text Box 15">
          <a:extLst>
            <a:ext uri="{FF2B5EF4-FFF2-40B4-BE49-F238E27FC236}">
              <a16:creationId xmlns:a16="http://schemas.microsoft.com/office/drawing/2014/main" id="{592C5C5B-E301-41E1-8A85-8A411D3DF3C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8" name="Text Box 15">
          <a:extLst>
            <a:ext uri="{FF2B5EF4-FFF2-40B4-BE49-F238E27FC236}">
              <a16:creationId xmlns:a16="http://schemas.microsoft.com/office/drawing/2014/main" id="{7E061EBB-322D-4E67-8558-7AF048FD97C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09" name="Text Box 15">
          <a:extLst>
            <a:ext uri="{FF2B5EF4-FFF2-40B4-BE49-F238E27FC236}">
              <a16:creationId xmlns:a16="http://schemas.microsoft.com/office/drawing/2014/main" id="{D661A140-3DB0-457A-A56E-1B9441B5A06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0" name="Text Box 15">
          <a:extLst>
            <a:ext uri="{FF2B5EF4-FFF2-40B4-BE49-F238E27FC236}">
              <a16:creationId xmlns:a16="http://schemas.microsoft.com/office/drawing/2014/main" id="{A3ED7E36-61C4-4F89-B4C7-10EF300C783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1" name="Text Box 15">
          <a:extLst>
            <a:ext uri="{FF2B5EF4-FFF2-40B4-BE49-F238E27FC236}">
              <a16:creationId xmlns:a16="http://schemas.microsoft.com/office/drawing/2014/main" id="{8B34F300-FAFB-40B8-B250-C20FAABE9F9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2" name="Text Box 15">
          <a:extLst>
            <a:ext uri="{FF2B5EF4-FFF2-40B4-BE49-F238E27FC236}">
              <a16:creationId xmlns:a16="http://schemas.microsoft.com/office/drawing/2014/main" id="{1813CDCA-FCFE-4939-82B9-3DBDCC4315E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3" name="Text Box 15">
          <a:extLst>
            <a:ext uri="{FF2B5EF4-FFF2-40B4-BE49-F238E27FC236}">
              <a16:creationId xmlns:a16="http://schemas.microsoft.com/office/drawing/2014/main" id="{A38CBF1A-1F0D-4D75-AD0B-22E5A353E59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4" name="Text Box 15">
          <a:extLst>
            <a:ext uri="{FF2B5EF4-FFF2-40B4-BE49-F238E27FC236}">
              <a16:creationId xmlns:a16="http://schemas.microsoft.com/office/drawing/2014/main" id="{1C1A9485-C2C6-44C2-A973-3AF2B07A09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5" name="Text Box 15">
          <a:extLst>
            <a:ext uri="{FF2B5EF4-FFF2-40B4-BE49-F238E27FC236}">
              <a16:creationId xmlns:a16="http://schemas.microsoft.com/office/drawing/2014/main" id="{AFC5FBEA-53A9-4B98-965F-838352055E3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6" name="Text Box 15">
          <a:extLst>
            <a:ext uri="{FF2B5EF4-FFF2-40B4-BE49-F238E27FC236}">
              <a16:creationId xmlns:a16="http://schemas.microsoft.com/office/drawing/2014/main" id="{08077B66-4DDA-4B2D-ADA2-C29F573CC00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7" name="Text Box 15">
          <a:extLst>
            <a:ext uri="{FF2B5EF4-FFF2-40B4-BE49-F238E27FC236}">
              <a16:creationId xmlns:a16="http://schemas.microsoft.com/office/drawing/2014/main" id="{35EF4F15-72CC-400C-8207-536DB4E00E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8" name="Text Box 15">
          <a:extLst>
            <a:ext uri="{FF2B5EF4-FFF2-40B4-BE49-F238E27FC236}">
              <a16:creationId xmlns:a16="http://schemas.microsoft.com/office/drawing/2014/main" id="{226E5D3C-1712-4C58-AC67-7AB58741A2D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19" name="Text Box 15">
          <a:extLst>
            <a:ext uri="{FF2B5EF4-FFF2-40B4-BE49-F238E27FC236}">
              <a16:creationId xmlns:a16="http://schemas.microsoft.com/office/drawing/2014/main" id="{304FBC48-49B6-4EF9-A76F-0D9D123752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0" name="Text Box 15">
          <a:extLst>
            <a:ext uri="{FF2B5EF4-FFF2-40B4-BE49-F238E27FC236}">
              <a16:creationId xmlns:a16="http://schemas.microsoft.com/office/drawing/2014/main" id="{DD42CE16-DDE4-4C0B-ABE8-001B0756A4F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1" name="Text Box 15">
          <a:extLst>
            <a:ext uri="{FF2B5EF4-FFF2-40B4-BE49-F238E27FC236}">
              <a16:creationId xmlns:a16="http://schemas.microsoft.com/office/drawing/2014/main" id="{95982C24-A769-4E5E-BAE2-06466FC3A1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2" name="Text Box 15">
          <a:extLst>
            <a:ext uri="{FF2B5EF4-FFF2-40B4-BE49-F238E27FC236}">
              <a16:creationId xmlns:a16="http://schemas.microsoft.com/office/drawing/2014/main" id="{101F4D59-40B0-4451-9BF6-52B27E31CCC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3" name="Text Box 15">
          <a:extLst>
            <a:ext uri="{FF2B5EF4-FFF2-40B4-BE49-F238E27FC236}">
              <a16:creationId xmlns:a16="http://schemas.microsoft.com/office/drawing/2014/main" id="{BA8BF4E8-C7BE-4DE7-9526-92A9EACC9DA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4" name="Text Box 15">
          <a:extLst>
            <a:ext uri="{FF2B5EF4-FFF2-40B4-BE49-F238E27FC236}">
              <a16:creationId xmlns:a16="http://schemas.microsoft.com/office/drawing/2014/main" id="{4F11690E-71FC-49AF-A2DF-86DB3FA639C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5" name="Text Box 15">
          <a:extLst>
            <a:ext uri="{FF2B5EF4-FFF2-40B4-BE49-F238E27FC236}">
              <a16:creationId xmlns:a16="http://schemas.microsoft.com/office/drawing/2014/main" id="{8847914A-4572-4399-9EC7-FB649D02A82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6" name="Text Box 15">
          <a:extLst>
            <a:ext uri="{FF2B5EF4-FFF2-40B4-BE49-F238E27FC236}">
              <a16:creationId xmlns:a16="http://schemas.microsoft.com/office/drawing/2014/main" id="{9C4497BB-CEDC-4138-B63C-CC070360DA0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7" name="Text Box 15">
          <a:extLst>
            <a:ext uri="{FF2B5EF4-FFF2-40B4-BE49-F238E27FC236}">
              <a16:creationId xmlns:a16="http://schemas.microsoft.com/office/drawing/2014/main" id="{AB951403-5929-4FAF-A7A1-58742280FFC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8" name="Text Box 15">
          <a:extLst>
            <a:ext uri="{FF2B5EF4-FFF2-40B4-BE49-F238E27FC236}">
              <a16:creationId xmlns:a16="http://schemas.microsoft.com/office/drawing/2014/main" id="{E08BAA5E-563B-4232-9280-8D3CF1EFC33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29" name="Text Box 15">
          <a:extLst>
            <a:ext uri="{FF2B5EF4-FFF2-40B4-BE49-F238E27FC236}">
              <a16:creationId xmlns:a16="http://schemas.microsoft.com/office/drawing/2014/main" id="{735D52E0-350E-41FC-9D4C-FA33F9937E5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30" name="Text Box 15">
          <a:extLst>
            <a:ext uri="{FF2B5EF4-FFF2-40B4-BE49-F238E27FC236}">
              <a16:creationId xmlns:a16="http://schemas.microsoft.com/office/drawing/2014/main" id="{5C289457-2DDC-4B46-BA7F-940B4D2D75E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31" name="Text Box 15">
          <a:extLst>
            <a:ext uri="{FF2B5EF4-FFF2-40B4-BE49-F238E27FC236}">
              <a16:creationId xmlns:a16="http://schemas.microsoft.com/office/drawing/2014/main" id="{447E4191-6884-4850-9DD5-75BC6979D77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32" name="Text Box 15">
          <a:extLst>
            <a:ext uri="{FF2B5EF4-FFF2-40B4-BE49-F238E27FC236}">
              <a16:creationId xmlns:a16="http://schemas.microsoft.com/office/drawing/2014/main" id="{17F87C53-587C-4910-AAC3-64BF0246ADC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33" name="Text Box 15">
          <a:extLst>
            <a:ext uri="{FF2B5EF4-FFF2-40B4-BE49-F238E27FC236}">
              <a16:creationId xmlns:a16="http://schemas.microsoft.com/office/drawing/2014/main" id="{37F0DB1B-6BEF-47FF-AD7F-7A82E8B3673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34" name="Text Box 15">
          <a:extLst>
            <a:ext uri="{FF2B5EF4-FFF2-40B4-BE49-F238E27FC236}">
              <a16:creationId xmlns:a16="http://schemas.microsoft.com/office/drawing/2014/main" id="{CFFB6707-A508-4231-8C03-049F2A809A6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35" name="Text Box 15">
          <a:extLst>
            <a:ext uri="{FF2B5EF4-FFF2-40B4-BE49-F238E27FC236}">
              <a16:creationId xmlns:a16="http://schemas.microsoft.com/office/drawing/2014/main" id="{411DE9C9-120B-4EC1-B760-FCA65D7004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36" name="Text Box 15">
          <a:extLst>
            <a:ext uri="{FF2B5EF4-FFF2-40B4-BE49-F238E27FC236}">
              <a16:creationId xmlns:a16="http://schemas.microsoft.com/office/drawing/2014/main" id="{2D24808A-C7BC-4750-877C-692D17F04CD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637" name="Text Box 15">
          <a:extLst>
            <a:ext uri="{FF2B5EF4-FFF2-40B4-BE49-F238E27FC236}">
              <a16:creationId xmlns:a16="http://schemas.microsoft.com/office/drawing/2014/main" id="{A37138C3-3E2F-49B1-92A5-D5DE1F19BFB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638" name="Text Box 15">
          <a:extLst>
            <a:ext uri="{FF2B5EF4-FFF2-40B4-BE49-F238E27FC236}">
              <a16:creationId xmlns:a16="http://schemas.microsoft.com/office/drawing/2014/main" id="{68E48733-2F4D-405C-9A3B-35D6FA0CBBD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639" name="Text Box 15">
          <a:extLst>
            <a:ext uri="{FF2B5EF4-FFF2-40B4-BE49-F238E27FC236}">
              <a16:creationId xmlns:a16="http://schemas.microsoft.com/office/drawing/2014/main" id="{4B7E2C3D-2285-422D-B8DD-E2A95538A9E3}"/>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640" name="Text Box 15">
          <a:extLst>
            <a:ext uri="{FF2B5EF4-FFF2-40B4-BE49-F238E27FC236}">
              <a16:creationId xmlns:a16="http://schemas.microsoft.com/office/drawing/2014/main" id="{FD4E155E-6212-43C6-AE46-1261813824C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1" name="Text Box 15">
          <a:extLst>
            <a:ext uri="{FF2B5EF4-FFF2-40B4-BE49-F238E27FC236}">
              <a16:creationId xmlns:a16="http://schemas.microsoft.com/office/drawing/2014/main" id="{31886180-6727-4CA5-9E33-B5559AAA5921}"/>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2" name="Text Box 15">
          <a:extLst>
            <a:ext uri="{FF2B5EF4-FFF2-40B4-BE49-F238E27FC236}">
              <a16:creationId xmlns:a16="http://schemas.microsoft.com/office/drawing/2014/main" id="{DFBC6EF3-8565-48BD-A001-7D93BA8CD29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3" name="Text Box 15">
          <a:extLst>
            <a:ext uri="{FF2B5EF4-FFF2-40B4-BE49-F238E27FC236}">
              <a16:creationId xmlns:a16="http://schemas.microsoft.com/office/drawing/2014/main" id="{904DF2EB-0FB2-4461-9E7D-D0ED82BD204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4" name="Text Box 15">
          <a:extLst>
            <a:ext uri="{FF2B5EF4-FFF2-40B4-BE49-F238E27FC236}">
              <a16:creationId xmlns:a16="http://schemas.microsoft.com/office/drawing/2014/main" id="{54EED4B4-50E9-48BD-BDD6-72C2F147EA9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5" name="Text Box 15">
          <a:extLst>
            <a:ext uri="{FF2B5EF4-FFF2-40B4-BE49-F238E27FC236}">
              <a16:creationId xmlns:a16="http://schemas.microsoft.com/office/drawing/2014/main" id="{97D3B3F2-28A1-414C-B985-0ADC9809389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6" name="Text Box 15">
          <a:extLst>
            <a:ext uri="{FF2B5EF4-FFF2-40B4-BE49-F238E27FC236}">
              <a16:creationId xmlns:a16="http://schemas.microsoft.com/office/drawing/2014/main" id="{471F1FFD-01B1-4A8F-BD77-7549F599E9C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7" name="Text Box 15">
          <a:extLst>
            <a:ext uri="{FF2B5EF4-FFF2-40B4-BE49-F238E27FC236}">
              <a16:creationId xmlns:a16="http://schemas.microsoft.com/office/drawing/2014/main" id="{2118F9A4-5942-43B5-B007-8AFD5378A21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8" name="Text Box 15">
          <a:extLst>
            <a:ext uri="{FF2B5EF4-FFF2-40B4-BE49-F238E27FC236}">
              <a16:creationId xmlns:a16="http://schemas.microsoft.com/office/drawing/2014/main" id="{99F2F413-5904-4352-A347-77EC5AFB224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49" name="Text Box 15">
          <a:extLst>
            <a:ext uri="{FF2B5EF4-FFF2-40B4-BE49-F238E27FC236}">
              <a16:creationId xmlns:a16="http://schemas.microsoft.com/office/drawing/2014/main" id="{E827EC4E-E2A4-40FC-84FA-D49C42D08B2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0" name="Text Box 15">
          <a:extLst>
            <a:ext uri="{FF2B5EF4-FFF2-40B4-BE49-F238E27FC236}">
              <a16:creationId xmlns:a16="http://schemas.microsoft.com/office/drawing/2014/main" id="{8CE8DB48-CCA8-4864-8FAB-66722E3AD2E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1" name="Text Box 15">
          <a:extLst>
            <a:ext uri="{FF2B5EF4-FFF2-40B4-BE49-F238E27FC236}">
              <a16:creationId xmlns:a16="http://schemas.microsoft.com/office/drawing/2014/main" id="{587FCCCA-3EC6-4FA4-BB0C-459CD717E00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2" name="Text Box 15">
          <a:extLst>
            <a:ext uri="{FF2B5EF4-FFF2-40B4-BE49-F238E27FC236}">
              <a16:creationId xmlns:a16="http://schemas.microsoft.com/office/drawing/2014/main" id="{8AF701E3-8C33-4DA5-8F82-C13F03DB7DF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3" name="Text Box 15">
          <a:extLst>
            <a:ext uri="{FF2B5EF4-FFF2-40B4-BE49-F238E27FC236}">
              <a16:creationId xmlns:a16="http://schemas.microsoft.com/office/drawing/2014/main" id="{B2C23BB7-C3F6-4251-8E98-691E064D8AA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4" name="Text Box 15">
          <a:extLst>
            <a:ext uri="{FF2B5EF4-FFF2-40B4-BE49-F238E27FC236}">
              <a16:creationId xmlns:a16="http://schemas.microsoft.com/office/drawing/2014/main" id="{BC2B023A-065D-480F-A297-BDB4E6A17E4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5" name="Text Box 15">
          <a:extLst>
            <a:ext uri="{FF2B5EF4-FFF2-40B4-BE49-F238E27FC236}">
              <a16:creationId xmlns:a16="http://schemas.microsoft.com/office/drawing/2014/main" id="{6B1DE963-DABC-4940-AB96-2E7188F6C19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6" name="Text Box 15">
          <a:extLst>
            <a:ext uri="{FF2B5EF4-FFF2-40B4-BE49-F238E27FC236}">
              <a16:creationId xmlns:a16="http://schemas.microsoft.com/office/drawing/2014/main" id="{6DEB229C-26D5-4EFA-8BB2-C108D273AD1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7" name="Text Box 15">
          <a:extLst>
            <a:ext uri="{FF2B5EF4-FFF2-40B4-BE49-F238E27FC236}">
              <a16:creationId xmlns:a16="http://schemas.microsoft.com/office/drawing/2014/main" id="{5176CDDD-8FA4-4C12-B981-3F85298344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8" name="Text Box 15">
          <a:extLst>
            <a:ext uri="{FF2B5EF4-FFF2-40B4-BE49-F238E27FC236}">
              <a16:creationId xmlns:a16="http://schemas.microsoft.com/office/drawing/2014/main" id="{774D7793-D841-4185-BD3D-E500875C4AA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59" name="Text Box 15">
          <a:extLst>
            <a:ext uri="{FF2B5EF4-FFF2-40B4-BE49-F238E27FC236}">
              <a16:creationId xmlns:a16="http://schemas.microsoft.com/office/drawing/2014/main" id="{6BDC74AB-8FB3-4F47-B4FF-4848EBA3214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60" name="Text Box 15">
          <a:extLst>
            <a:ext uri="{FF2B5EF4-FFF2-40B4-BE49-F238E27FC236}">
              <a16:creationId xmlns:a16="http://schemas.microsoft.com/office/drawing/2014/main" id="{DD3C3BE7-89C2-4683-B027-F47E362E3A6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61" name="Text Box 15">
          <a:extLst>
            <a:ext uri="{FF2B5EF4-FFF2-40B4-BE49-F238E27FC236}">
              <a16:creationId xmlns:a16="http://schemas.microsoft.com/office/drawing/2014/main" id="{C30442AB-F0A9-4634-8F2C-8F538DAE42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62" name="Text Box 15">
          <a:extLst>
            <a:ext uri="{FF2B5EF4-FFF2-40B4-BE49-F238E27FC236}">
              <a16:creationId xmlns:a16="http://schemas.microsoft.com/office/drawing/2014/main" id="{F2204511-26C5-4B7F-B1AE-1B59E01698C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63" name="Text Box 15">
          <a:extLst>
            <a:ext uri="{FF2B5EF4-FFF2-40B4-BE49-F238E27FC236}">
              <a16:creationId xmlns:a16="http://schemas.microsoft.com/office/drawing/2014/main" id="{FCEB1CF9-48AB-4A25-90D0-886CB411041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664" name="Text Box 15">
          <a:extLst>
            <a:ext uri="{FF2B5EF4-FFF2-40B4-BE49-F238E27FC236}">
              <a16:creationId xmlns:a16="http://schemas.microsoft.com/office/drawing/2014/main" id="{95E4322B-96EA-43FC-8BAF-6FA266A637F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65" name="Text Box 16">
          <a:extLst>
            <a:ext uri="{FF2B5EF4-FFF2-40B4-BE49-F238E27FC236}">
              <a16:creationId xmlns:a16="http://schemas.microsoft.com/office/drawing/2014/main" id="{A84C23B7-EF6F-4D43-A6AB-063344499C0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66" name="Text Box 17">
          <a:extLst>
            <a:ext uri="{FF2B5EF4-FFF2-40B4-BE49-F238E27FC236}">
              <a16:creationId xmlns:a16="http://schemas.microsoft.com/office/drawing/2014/main" id="{12B04CDD-EFFA-4B37-A7BE-31BB0352462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67" name="Text Box 18">
          <a:extLst>
            <a:ext uri="{FF2B5EF4-FFF2-40B4-BE49-F238E27FC236}">
              <a16:creationId xmlns:a16="http://schemas.microsoft.com/office/drawing/2014/main" id="{813FC84A-3409-4BB1-BFA6-9C3508C1097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68" name="Text Box 19">
          <a:extLst>
            <a:ext uri="{FF2B5EF4-FFF2-40B4-BE49-F238E27FC236}">
              <a16:creationId xmlns:a16="http://schemas.microsoft.com/office/drawing/2014/main" id="{82D29FF4-4862-4301-BBD9-423AB15B983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69" name="Text Box 15">
          <a:extLst>
            <a:ext uri="{FF2B5EF4-FFF2-40B4-BE49-F238E27FC236}">
              <a16:creationId xmlns:a16="http://schemas.microsoft.com/office/drawing/2014/main" id="{76CC1968-BF56-4D7E-A12E-C6CF104196FB}"/>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70" name="Text Box 16">
          <a:extLst>
            <a:ext uri="{FF2B5EF4-FFF2-40B4-BE49-F238E27FC236}">
              <a16:creationId xmlns:a16="http://schemas.microsoft.com/office/drawing/2014/main" id="{0281DB95-EAB0-4868-BFBC-B414F6E3A31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71" name="Text Box 17">
          <a:extLst>
            <a:ext uri="{FF2B5EF4-FFF2-40B4-BE49-F238E27FC236}">
              <a16:creationId xmlns:a16="http://schemas.microsoft.com/office/drawing/2014/main" id="{E75ECFE3-89BE-4319-9BFD-7CA0C49DA89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672" name="Text Box 18">
          <a:extLst>
            <a:ext uri="{FF2B5EF4-FFF2-40B4-BE49-F238E27FC236}">
              <a16:creationId xmlns:a16="http://schemas.microsoft.com/office/drawing/2014/main" id="{87DE9FCA-B98D-4D56-8FE5-738C5327E9E5}"/>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673" name="Text Box 15">
          <a:extLst>
            <a:ext uri="{FF2B5EF4-FFF2-40B4-BE49-F238E27FC236}">
              <a16:creationId xmlns:a16="http://schemas.microsoft.com/office/drawing/2014/main" id="{013088F4-8707-49A6-92D8-3E562369CF89}"/>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674" name="Text Box 16">
          <a:extLst>
            <a:ext uri="{FF2B5EF4-FFF2-40B4-BE49-F238E27FC236}">
              <a16:creationId xmlns:a16="http://schemas.microsoft.com/office/drawing/2014/main" id="{5D8CDBC2-9BF2-4D80-9D33-EB248060AEDF}"/>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675" name="Text Box 17">
          <a:extLst>
            <a:ext uri="{FF2B5EF4-FFF2-40B4-BE49-F238E27FC236}">
              <a16:creationId xmlns:a16="http://schemas.microsoft.com/office/drawing/2014/main" id="{86C2236A-CFD1-4967-AC71-4E6F52C355A1}"/>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676" name="Text Box 18">
          <a:extLst>
            <a:ext uri="{FF2B5EF4-FFF2-40B4-BE49-F238E27FC236}">
              <a16:creationId xmlns:a16="http://schemas.microsoft.com/office/drawing/2014/main" id="{13E0AECF-A70C-4C24-91B6-58C23A8F2C3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677" name="Text Box 19">
          <a:extLst>
            <a:ext uri="{FF2B5EF4-FFF2-40B4-BE49-F238E27FC236}">
              <a16:creationId xmlns:a16="http://schemas.microsoft.com/office/drawing/2014/main" id="{F8B9171D-DCEA-453B-9982-6AFFA196ECA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678" name="Text Box 16">
          <a:extLst>
            <a:ext uri="{FF2B5EF4-FFF2-40B4-BE49-F238E27FC236}">
              <a16:creationId xmlns:a16="http://schemas.microsoft.com/office/drawing/2014/main" id="{D05EC9A4-0D74-4038-80D0-41AEF22DE895}"/>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79" name="Text Box 15">
          <a:extLst>
            <a:ext uri="{FF2B5EF4-FFF2-40B4-BE49-F238E27FC236}">
              <a16:creationId xmlns:a16="http://schemas.microsoft.com/office/drawing/2014/main" id="{38FA5DD3-C216-4BC6-A02D-4C0B4C7ACDD1}"/>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680" name="Text Box 15">
          <a:extLst>
            <a:ext uri="{FF2B5EF4-FFF2-40B4-BE49-F238E27FC236}">
              <a16:creationId xmlns:a16="http://schemas.microsoft.com/office/drawing/2014/main" id="{FD4EDE00-4106-4900-8357-50F27E7CC38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681" name="Text Box 15">
          <a:extLst>
            <a:ext uri="{FF2B5EF4-FFF2-40B4-BE49-F238E27FC236}">
              <a16:creationId xmlns:a16="http://schemas.microsoft.com/office/drawing/2014/main" id="{B4A63822-001C-490A-ACF4-17413C9D329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682" name="Text Box 15">
          <a:extLst>
            <a:ext uri="{FF2B5EF4-FFF2-40B4-BE49-F238E27FC236}">
              <a16:creationId xmlns:a16="http://schemas.microsoft.com/office/drawing/2014/main" id="{A53732C6-FFDF-415C-9EC3-798537C1DB86}"/>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83" name="Text Box 15">
          <a:extLst>
            <a:ext uri="{FF2B5EF4-FFF2-40B4-BE49-F238E27FC236}">
              <a16:creationId xmlns:a16="http://schemas.microsoft.com/office/drawing/2014/main" id="{982FB21E-8003-4BA3-BFA8-CACA479E88D7}"/>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684" name="Text Box 15">
          <a:extLst>
            <a:ext uri="{FF2B5EF4-FFF2-40B4-BE49-F238E27FC236}">
              <a16:creationId xmlns:a16="http://schemas.microsoft.com/office/drawing/2014/main" id="{2BEA70C1-0D6C-4902-A35C-2E191E03FA2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685" name="Text Box 15">
          <a:extLst>
            <a:ext uri="{FF2B5EF4-FFF2-40B4-BE49-F238E27FC236}">
              <a16:creationId xmlns:a16="http://schemas.microsoft.com/office/drawing/2014/main" id="{6F53A9F9-A9ED-43EC-9075-BD87A9A7C68F}"/>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86" name="Text Box 16">
          <a:extLst>
            <a:ext uri="{FF2B5EF4-FFF2-40B4-BE49-F238E27FC236}">
              <a16:creationId xmlns:a16="http://schemas.microsoft.com/office/drawing/2014/main" id="{316D8C00-D65A-4621-AD32-6C54A1DEC17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87" name="Text Box 17">
          <a:extLst>
            <a:ext uri="{FF2B5EF4-FFF2-40B4-BE49-F238E27FC236}">
              <a16:creationId xmlns:a16="http://schemas.microsoft.com/office/drawing/2014/main" id="{1388E959-FAA0-4E85-9B6F-44DD594122F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88" name="Text Box 18">
          <a:extLst>
            <a:ext uri="{FF2B5EF4-FFF2-40B4-BE49-F238E27FC236}">
              <a16:creationId xmlns:a16="http://schemas.microsoft.com/office/drawing/2014/main" id="{76D4D2C9-DE73-48CC-B504-E5DB2D4BEEB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89" name="Text Box 19">
          <a:extLst>
            <a:ext uri="{FF2B5EF4-FFF2-40B4-BE49-F238E27FC236}">
              <a16:creationId xmlns:a16="http://schemas.microsoft.com/office/drawing/2014/main" id="{31CB0CFD-841C-464B-A2A0-975514A4FDC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90" name="Text Box 16">
          <a:extLst>
            <a:ext uri="{FF2B5EF4-FFF2-40B4-BE49-F238E27FC236}">
              <a16:creationId xmlns:a16="http://schemas.microsoft.com/office/drawing/2014/main" id="{1C8831F4-54BC-4DC9-ABB0-414E297D005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91" name="Text Box 17">
          <a:extLst>
            <a:ext uri="{FF2B5EF4-FFF2-40B4-BE49-F238E27FC236}">
              <a16:creationId xmlns:a16="http://schemas.microsoft.com/office/drawing/2014/main" id="{CC864698-ADA6-455E-AA1B-B2B1E73B1E32}"/>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692" name="Text Box 18">
          <a:extLst>
            <a:ext uri="{FF2B5EF4-FFF2-40B4-BE49-F238E27FC236}">
              <a16:creationId xmlns:a16="http://schemas.microsoft.com/office/drawing/2014/main" id="{99D4830E-019D-4CA2-A785-C699E6F928D5}"/>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93" name="Text Box 15">
          <a:extLst>
            <a:ext uri="{FF2B5EF4-FFF2-40B4-BE49-F238E27FC236}">
              <a16:creationId xmlns:a16="http://schemas.microsoft.com/office/drawing/2014/main" id="{E7C9B54C-25D5-4C5A-AC2B-D21E62554016}"/>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94" name="Text Box 15">
          <a:extLst>
            <a:ext uri="{FF2B5EF4-FFF2-40B4-BE49-F238E27FC236}">
              <a16:creationId xmlns:a16="http://schemas.microsoft.com/office/drawing/2014/main" id="{8053B82F-1F8F-4481-B451-FB6AC90C5BAD}"/>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695" name="Text Box 15">
          <a:extLst>
            <a:ext uri="{FF2B5EF4-FFF2-40B4-BE49-F238E27FC236}">
              <a16:creationId xmlns:a16="http://schemas.microsoft.com/office/drawing/2014/main" id="{0DA5F91F-F9CA-4FCF-A99A-161B7FFE787F}"/>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696" name="Text Box 15">
          <a:extLst>
            <a:ext uri="{FF2B5EF4-FFF2-40B4-BE49-F238E27FC236}">
              <a16:creationId xmlns:a16="http://schemas.microsoft.com/office/drawing/2014/main" id="{12806236-6660-4557-9FFA-5E122702F460}"/>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97" name="Text Box 16">
          <a:extLst>
            <a:ext uri="{FF2B5EF4-FFF2-40B4-BE49-F238E27FC236}">
              <a16:creationId xmlns:a16="http://schemas.microsoft.com/office/drawing/2014/main" id="{4786EBEA-DC57-4DFD-9268-C5E6D21A94E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98" name="Text Box 17">
          <a:extLst>
            <a:ext uri="{FF2B5EF4-FFF2-40B4-BE49-F238E27FC236}">
              <a16:creationId xmlns:a16="http://schemas.microsoft.com/office/drawing/2014/main" id="{6AD96B35-2847-4C29-A382-FE805BCD4DD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699" name="Text Box 18">
          <a:extLst>
            <a:ext uri="{FF2B5EF4-FFF2-40B4-BE49-F238E27FC236}">
              <a16:creationId xmlns:a16="http://schemas.microsoft.com/office/drawing/2014/main" id="{AA36E1DE-BE77-4375-8085-867E783B22D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00" name="Text Box 19">
          <a:extLst>
            <a:ext uri="{FF2B5EF4-FFF2-40B4-BE49-F238E27FC236}">
              <a16:creationId xmlns:a16="http://schemas.microsoft.com/office/drawing/2014/main" id="{70784F88-0AA9-44BD-9136-B8781174CA8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01" name="Text Box 16">
          <a:extLst>
            <a:ext uri="{FF2B5EF4-FFF2-40B4-BE49-F238E27FC236}">
              <a16:creationId xmlns:a16="http://schemas.microsoft.com/office/drawing/2014/main" id="{1F945524-3446-477D-8594-A8CA8398A40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02" name="Text Box 17">
          <a:extLst>
            <a:ext uri="{FF2B5EF4-FFF2-40B4-BE49-F238E27FC236}">
              <a16:creationId xmlns:a16="http://schemas.microsoft.com/office/drawing/2014/main" id="{D787E751-D8ED-4B9A-92F1-538EDCA37BB8}"/>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31</xdr:row>
      <xdr:rowOff>0</xdr:rowOff>
    </xdr:from>
    <xdr:ext cx="95250" cy="171450"/>
    <xdr:sp macro="" textlink="">
      <xdr:nvSpPr>
        <xdr:cNvPr id="1703" name="Text Box 18">
          <a:extLst>
            <a:ext uri="{FF2B5EF4-FFF2-40B4-BE49-F238E27FC236}">
              <a16:creationId xmlns:a16="http://schemas.microsoft.com/office/drawing/2014/main" id="{D6CD9030-BE27-4088-8261-5A9F92940B10}"/>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04" name="Text Box 15">
          <a:extLst>
            <a:ext uri="{FF2B5EF4-FFF2-40B4-BE49-F238E27FC236}">
              <a16:creationId xmlns:a16="http://schemas.microsoft.com/office/drawing/2014/main" id="{75843CFD-781E-48C9-AEFC-1A9BE310914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705" name="Text Box 15">
          <a:extLst>
            <a:ext uri="{FF2B5EF4-FFF2-40B4-BE49-F238E27FC236}">
              <a16:creationId xmlns:a16="http://schemas.microsoft.com/office/drawing/2014/main" id="{3F6E33D2-434E-4D7E-ABF5-C2A2748616D2}"/>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06" name="Text Box 16">
          <a:extLst>
            <a:ext uri="{FF2B5EF4-FFF2-40B4-BE49-F238E27FC236}">
              <a16:creationId xmlns:a16="http://schemas.microsoft.com/office/drawing/2014/main" id="{01354B63-1690-4BB2-830A-6FF837D62E0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07" name="Text Box 17">
          <a:extLst>
            <a:ext uri="{FF2B5EF4-FFF2-40B4-BE49-F238E27FC236}">
              <a16:creationId xmlns:a16="http://schemas.microsoft.com/office/drawing/2014/main" id="{DF4F8A4C-9128-446C-8B8E-EAD980D08F9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08" name="Text Box 18">
          <a:extLst>
            <a:ext uri="{FF2B5EF4-FFF2-40B4-BE49-F238E27FC236}">
              <a16:creationId xmlns:a16="http://schemas.microsoft.com/office/drawing/2014/main" id="{A8B1B3BE-999A-46F0-AA2B-53CD144FB77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09" name="Text Box 19">
          <a:extLst>
            <a:ext uri="{FF2B5EF4-FFF2-40B4-BE49-F238E27FC236}">
              <a16:creationId xmlns:a16="http://schemas.microsoft.com/office/drawing/2014/main" id="{8081C40B-72AC-45AC-A3F8-E49478126E3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10" name="Text Box 16">
          <a:extLst>
            <a:ext uri="{FF2B5EF4-FFF2-40B4-BE49-F238E27FC236}">
              <a16:creationId xmlns:a16="http://schemas.microsoft.com/office/drawing/2014/main" id="{EE5B1481-B6AD-46ED-AC84-9E35FABA0BA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11" name="Text Box 17">
          <a:extLst>
            <a:ext uri="{FF2B5EF4-FFF2-40B4-BE49-F238E27FC236}">
              <a16:creationId xmlns:a16="http://schemas.microsoft.com/office/drawing/2014/main" id="{78CDA3B7-0E57-4EC7-AD89-E8F6A436480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712" name="Text Box 18">
          <a:extLst>
            <a:ext uri="{FF2B5EF4-FFF2-40B4-BE49-F238E27FC236}">
              <a16:creationId xmlns:a16="http://schemas.microsoft.com/office/drawing/2014/main" id="{E11AEFD1-5DCF-4364-BC5C-C90BEE632167}"/>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13" name="Text Box 15">
          <a:extLst>
            <a:ext uri="{FF2B5EF4-FFF2-40B4-BE49-F238E27FC236}">
              <a16:creationId xmlns:a16="http://schemas.microsoft.com/office/drawing/2014/main" id="{5CB1948F-B5F4-4A52-B258-E6D22A464D2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14" name="Text Box 15">
          <a:extLst>
            <a:ext uri="{FF2B5EF4-FFF2-40B4-BE49-F238E27FC236}">
              <a16:creationId xmlns:a16="http://schemas.microsoft.com/office/drawing/2014/main" id="{7759639C-9E7B-42DE-B5C1-D0790AB3F4F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715" name="Text Box 15">
          <a:extLst>
            <a:ext uri="{FF2B5EF4-FFF2-40B4-BE49-F238E27FC236}">
              <a16:creationId xmlns:a16="http://schemas.microsoft.com/office/drawing/2014/main" id="{56DBF9D8-5584-4F62-9E02-BB33B4ABE953}"/>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16" name="Text Box 15">
          <a:extLst>
            <a:ext uri="{FF2B5EF4-FFF2-40B4-BE49-F238E27FC236}">
              <a16:creationId xmlns:a16="http://schemas.microsoft.com/office/drawing/2014/main" id="{236CE66E-2DC3-4C58-AC48-CE02AED01F74}"/>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17" name="Text Box 16">
          <a:extLst>
            <a:ext uri="{FF2B5EF4-FFF2-40B4-BE49-F238E27FC236}">
              <a16:creationId xmlns:a16="http://schemas.microsoft.com/office/drawing/2014/main" id="{E3E80B43-5ACE-40F0-B8F7-AF90D5818FE3}"/>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18" name="Text Box 17">
          <a:extLst>
            <a:ext uri="{FF2B5EF4-FFF2-40B4-BE49-F238E27FC236}">
              <a16:creationId xmlns:a16="http://schemas.microsoft.com/office/drawing/2014/main" id="{FDDFBE45-F2C9-419B-BFA9-3A3B8B2B57B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19" name="Text Box 18">
          <a:extLst>
            <a:ext uri="{FF2B5EF4-FFF2-40B4-BE49-F238E27FC236}">
              <a16:creationId xmlns:a16="http://schemas.microsoft.com/office/drawing/2014/main" id="{67D7AE8B-43B3-48F7-B214-C2AA08D2438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20" name="Text Box 19">
          <a:extLst>
            <a:ext uri="{FF2B5EF4-FFF2-40B4-BE49-F238E27FC236}">
              <a16:creationId xmlns:a16="http://schemas.microsoft.com/office/drawing/2014/main" id="{8D378B6A-027B-44EB-B471-149A80A7C3A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21" name="Text Box 16">
          <a:extLst>
            <a:ext uri="{FF2B5EF4-FFF2-40B4-BE49-F238E27FC236}">
              <a16:creationId xmlns:a16="http://schemas.microsoft.com/office/drawing/2014/main" id="{6F4227E9-B3CC-47C4-836A-966B6F3E7F7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22" name="Text Box 17">
          <a:extLst>
            <a:ext uri="{FF2B5EF4-FFF2-40B4-BE49-F238E27FC236}">
              <a16:creationId xmlns:a16="http://schemas.microsoft.com/office/drawing/2014/main" id="{FF339465-ED6D-479D-9FE6-95D05931CEF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723" name="Text Box 18">
          <a:extLst>
            <a:ext uri="{FF2B5EF4-FFF2-40B4-BE49-F238E27FC236}">
              <a16:creationId xmlns:a16="http://schemas.microsoft.com/office/drawing/2014/main" id="{752B6907-E384-4C51-8618-05EA48B54C52}"/>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24" name="Text Box 15">
          <a:extLst>
            <a:ext uri="{FF2B5EF4-FFF2-40B4-BE49-F238E27FC236}">
              <a16:creationId xmlns:a16="http://schemas.microsoft.com/office/drawing/2014/main" id="{30CF35CB-A035-4D4E-9DDD-A2DCF6C0825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725" name="Text Box 15">
          <a:extLst>
            <a:ext uri="{FF2B5EF4-FFF2-40B4-BE49-F238E27FC236}">
              <a16:creationId xmlns:a16="http://schemas.microsoft.com/office/drawing/2014/main" id="{BB752464-1EB6-4750-92C1-115581617799}"/>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26" name="Text Box 16">
          <a:extLst>
            <a:ext uri="{FF2B5EF4-FFF2-40B4-BE49-F238E27FC236}">
              <a16:creationId xmlns:a16="http://schemas.microsoft.com/office/drawing/2014/main" id="{B7E7D76A-2B7C-4990-BC36-F70046B27F1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27" name="Text Box 17">
          <a:extLst>
            <a:ext uri="{FF2B5EF4-FFF2-40B4-BE49-F238E27FC236}">
              <a16:creationId xmlns:a16="http://schemas.microsoft.com/office/drawing/2014/main" id="{DA5D6BB7-03B2-492C-A9D8-39C578D78CC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28" name="Text Box 18">
          <a:extLst>
            <a:ext uri="{FF2B5EF4-FFF2-40B4-BE49-F238E27FC236}">
              <a16:creationId xmlns:a16="http://schemas.microsoft.com/office/drawing/2014/main" id="{36DE5167-1E25-457D-9D24-333F60C8871C}"/>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29" name="Text Box 19">
          <a:extLst>
            <a:ext uri="{FF2B5EF4-FFF2-40B4-BE49-F238E27FC236}">
              <a16:creationId xmlns:a16="http://schemas.microsoft.com/office/drawing/2014/main" id="{AF8C0BF5-BDD2-4CE0-B5F3-D4EC804A899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30" name="Text Box 16">
          <a:extLst>
            <a:ext uri="{FF2B5EF4-FFF2-40B4-BE49-F238E27FC236}">
              <a16:creationId xmlns:a16="http://schemas.microsoft.com/office/drawing/2014/main" id="{AFC49E22-C68A-413E-BE59-5492891D56D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31" name="Text Box 17">
          <a:extLst>
            <a:ext uri="{FF2B5EF4-FFF2-40B4-BE49-F238E27FC236}">
              <a16:creationId xmlns:a16="http://schemas.microsoft.com/office/drawing/2014/main" id="{AE0449B8-CC27-4667-9504-70273D1BBD4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732" name="Text Box 18">
          <a:extLst>
            <a:ext uri="{FF2B5EF4-FFF2-40B4-BE49-F238E27FC236}">
              <a16:creationId xmlns:a16="http://schemas.microsoft.com/office/drawing/2014/main" id="{B01B6DD3-1205-4D68-BC59-3702B20DCF97}"/>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33" name="Text Box 15">
          <a:extLst>
            <a:ext uri="{FF2B5EF4-FFF2-40B4-BE49-F238E27FC236}">
              <a16:creationId xmlns:a16="http://schemas.microsoft.com/office/drawing/2014/main" id="{9CC2468C-98A1-4C75-8BC3-CC8E8E1535C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34" name="Text Box 15">
          <a:extLst>
            <a:ext uri="{FF2B5EF4-FFF2-40B4-BE49-F238E27FC236}">
              <a16:creationId xmlns:a16="http://schemas.microsoft.com/office/drawing/2014/main" id="{C6C63389-01F5-46FF-B0D7-00FB498CD104}"/>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735" name="Text Box 15">
          <a:extLst>
            <a:ext uri="{FF2B5EF4-FFF2-40B4-BE49-F238E27FC236}">
              <a16:creationId xmlns:a16="http://schemas.microsoft.com/office/drawing/2014/main" id="{CF50A1EB-DA30-491A-B321-9F170253391D}"/>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36" name="Text Box 15">
          <a:extLst>
            <a:ext uri="{FF2B5EF4-FFF2-40B4-BE49-F238E27FC236}">
              <a16:creationId xmlns:a16="http://schemas.microsoft.com/office/drawing/2014/main" id="{0CE50FE9-EFD1-407B-811C-73F049D1BD0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37" name="Text Box 16">
          <a:extLst>
            <a:ext uri="{FF2B5EF4-FFF2-40B4-BE49-F238E27FC236}">
              <a16:creationId xmlns:a16="http://schemas.microsoft.com/office/drawing/2014/main" id="{DD65B7FF-F654-4EE6-A047-071D2B6CCA4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38" name="Text Box 17">
          <a:extLst>
            <a:ext uri="{FF2B5EF4-FFF2-40B4-BE49-F238E27FC236}">
              <a16:creationId xmlns:a16="http://schemas.microsoft.com/office/drawing/2014/main" id="{49151C4F-AAB6-4120-B9DC-D3C64FF0436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39" name="Text Box 18">
          <a:extLst>
            <a:ext uri="{FF2B5EF4-FFF2-40B4-BE49-F238E27FC236}">
              <a16:creationId xmlns:a16="http://schemas.microsoft.com/office/drawing/2014/main" id="{D2534B4E-0781-4189-A05A-F36D0AFF615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40" name="Text Box 19">
          <a:extLst>
            <a:ext uri="{FF2B5EF4-FFF2-40B4-BE49-F238E27FC236}">
              <a16:creationId xmlns:a16="http://schemas.microsoft.com/office/drawing/2014/main" id="{DFED2DD3-8F1D-46F5-8A45-88E15B20BB13}"/>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41" name="Text Box 16">
          <a:extLst>
            <a:ext uri="{FF2B5EF4-FFF2-40B4-BE49-F238E27FC236}">
              <a16:creationId xmlns:a16="http://schemas.microsoft.com/office/drawing/2014/main" id="{0585F3E7-429A-4EF1-824A-9A8E7CA35AEF}"/>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742" name="Text Box 17">
          <a:extLst>
            <a:ext uri="{FF2B5EF4-FFF2-40B4-BE49-F238E27FC236}">
              <a16:creationId xmlns:a16="http://schemas.microsoft.com/office/drawing/2014/main" id="{C62C86AC-0C5C-4779-8194-259FAD2A0C77}"/>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743" name="Text Box 18">
          <a:extLst>
            <a:ext uri="{FF2B5EF4-FFF2-40B4-BE49-F238E27FC236}">
              <a16:creationId xmlns:a16="http://schemas.microsoft.com/office/drawing/2014/main" id="{6C78664F-FEE5-475C-BC8D-C5F1168ECC34}"/>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44" name="Text Box 15">
          <a:extLst>
            <a:ext uri="{FF2B5EF4-FFF2-40B4-BE49-F238E27FC236}">
              <a16:creationId xmlns:a16="http://schemas.microsoft.com/office/drawing/2014/main" id="{767F04F6-BB9D-46A2-9949-EB640010321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745" name="Text Box 15">
          <a:extLst>
            <a:ext uri="{FF2B5EF4-FFF2-40B4-BE49-F238E27FC236}">
              <a16:creationId xmlns:a16="http://schemas.microsoft.com/office/drawing/2014/main" id="{872BBFAC-76A7-488F-9995-C0BBF5BE2B82}"/>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46" name="Text Box 16">
          <a:extLst>
            <a:ext uri="{FF2B5EF4-FFF2-40B4-BE49-F238E27FC236}">
              <a16:creationId xmlns:a16="http://schemas.microsoft.com/office/drawing/2014/main" id="{B31DF78C-A62D-4FBE-A0E7-48D34F183A5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47" name="Text Box 17">
          <a:extLst>
            <a:ext uri="{FF2B5EF4-FFF2-40B4-BE49-F238E27FC236}">
              <a16:creationId xmlns:a16="http://schemas.microsoft.com/office/drawing/2014/main" id="{F2165EF9-A19D-4663-97C5-FAE1FB8C283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48" name="Text Box 18">
          <a:extLst>
            <a:ext uri="{FF2B5EF4-FFF2-40B4-BE49-F238E27FC236}">
              <a16:creationId xmlns:a16="http://schemas.microsoft.com/office/drawing/2014/main" id="{B4E15AD2-9407-4801-9039-9A16C72CF1C7}"/>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49" name="Text Box 19">
          <a:extLst>
            <a:ext uri="{FF2B5EF4-FFF2-40B4-BE49-F238E27FC236}">
              <a16:creationId xmlns:a16="http://schemas.microsoft.com/office/drawing/2014/main" id="{F6E28A9B-2509-4B5B-AD1B-F0AEA3C2BDC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50" name="Text Box 16">
          <a:extLst>
            <a:ext uri="{FF2B5EF4-FFF2-40B4-BE49-F238E27FC236}">
              <a16:creationId xmlns:a16="http://schemas.microsoft.com/office/drawing/2014/main" id="{73357D2F-E69E-4ADA-B8A2-E0AF39C6B1F6}"/>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51" name="Text Box 17">
          <a:extLst>
            <a:ext uri="{FF2B5EF4-FFF2-40B4-BE49-F238E27FC236}">
              <a16:creationId xmlns:a16="http://schemas.microsoft.com/office/drawing/2014/main" id="{110B9913-0B16-44CD-B5DF-8B852D9D737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31</xdr:row>
      <xdr:rowOff>0</xdr:rowOff>
    </xdr:from>
    <xdr:ext cx="95250" cy="171450"/>
    <xdr:sp macro="" textlink="">
      <xdr:nvSpPr>
        <xdr:cNvPr id="1752" name="Text Box 18">
          <a:extLst>
            <a:ext uri="{FF2B5EF4-FFF2-40B4-BE49-F238E27FC236}">
              <a16:creationId xmlns:a16="http://schemas.microsoft.com/office/drawing/2014/main" id="{9FBE8ED8-7C89-4529-8577-0F44087252FF}"/>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0</xdr:rowOff>
    </xdr:from>
    <xdr:ext cx="95250" cy="442269"/>
    <xdr:sp macro="" textlink="">
      <xdr:nvSpPr>
        <xdr:cNvPr id="1753" name="Text Box 15">
          <a:extLst>
            <a:ext uri="{FF2B5EF4-FFF2-40B4-BE49-F238E27FC236}">
              <a16:creationId xmlns:a16="http://schemas.microsoft.com/office/drawing/2014/main" id="{1811D564-BE4F-4A28-9584-D56567F7BECE}"/>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754" name="Text Box 15">
          <a:extLst>
            <a:ext uri="{FF2B5EF4-FFF2-40B4-BE49-F238E27FC236}">
              <a16:creationId xmlns:a16="http://schemas.microsoft.com/office/drawing/2014/main" id="{55DDA0D9-97AA-49F3-9937-E1BD1F4931D4}"/>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213632"/>
    <xdr:sp macro="" textlink="">
      <xdr:nvSpPr>
        <xdr:cNvPr id="1755" name="Text Box 15">
          <a:extLst>
            <a:ext uri="{FF2B5EF4-FFF2-40B4-BE49-F238E27FC236}">
              <a16:creationId xmlns:a16="http://schemas.microsoft.com/office/drawing/2014/main" id="{A7AD9D9F-C7FA-4E79-8655-540C7DDB908F}"/>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756" name="Text Box 15">
          <a:extLst>
            <a:ext uri="{FF2B5EF4-FFF2-40B4-BE49-F238E27FC236}">
              <a16:creationId xmlns:a16="http://schemas.microsoft.com/office/drawing/2014/main" id="{61AABEC5-3A54-44E1-A167-BFBCF217D7CE}"/>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57" name="Text Box 16">
          <a:extLst>
            <a:ext uri="{FF2B5EF4-FFF2-40B4-BE49-F238E27FC236}">
              <a16:creationId xmlns:a16="http://schemas.microsoft.com/office/drawing/2014/main" id="{388FE9CE-1E50-40F0-B8FB-FC466AA923A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58" name="Text Box 17">
          <a:extLst>
            <a:ext uri="{FF2B5EF4-FFF2-40B4-BE49-F238E27FC236}">
              <a16:creationId xmlns:a16="http://schemas.microsoft.com/office/drawing/2014/main" id="{41C876C0-9F54-43B7-A749-8A99712E5C8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59" name="Text Box 18">
          <a:extLst>
            <a:ext uri="{FF2B5EF4-FFF2-40B4-BE49-F238E27FC236}">
              <a16:creationId xmlns:a16="http://schemas.microsoft.com/office/drawing/2014/main" id="{2C1D35AB-88C6-4959-A770-07DFB889BA9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60" name="Text Box 19">
          <a:extLst>
            <a:ext uri="{FF2B5EF4-FFF2-40B4-BE49-F238E27FC236}">
              <a16:creationId xmlns:a16="http://schemas.microsoft.com/office/drawing/2014/main" id="{882561A9-8332-4411-895A-011B0256F97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61" name="Text Box 16">
          <a:extLst>
            <a:ext uri="{FF2B5EF4-FFF2-40B4-BE49-F238E27FC236}">
              <a16:creationId xmlns:a16="http://schemas.microsoft.com/office/drawing/2014/main" id="{EEC47949-F4D7-4AE5-BA3B-3E5E190F2973}"/>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762" name="Text Box 17">
          <a:extLst>
            <a:ext uri="{FF2B5EF4-FFF2-40B4-BE49-F238E27FC236}">
              <a16:creationId xmlns:a16="http://schemas.microsoft.com/office/drawing/2014/main" id="{06859356-96B2-4819-929F-FC4B98EED86E}"/>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31</xdr:row>
      <xdr:rowOff>0</xdr:rowOff>
    </xdr:from>
    <xdr:ext cx="95250" cy="171450"/>
    <xdr:sp macro="" textlink="">
      <xdr:nvSpPr>
        <xdr:cNvPr id="1763" name="Text Box 18">
          <a:extLst>
            <a:ext uri="{FF2B5EF4-FFF2-40B4-BE49-F238E27FC236}">
              <a16:creationId xmlns:a16="http://schemas.microsoft.com/office/drawing/2014/main" id="{4B0D2BC5-E9D5-4F59-83C9-027CD9F167C8}"/>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764" name="Text Box 15">
          <a:extLst>
            <a:ext uri="{FF2B5EF4-FFF2-40B4-BE49-F238E27FC236}">
              <a16:creationId xmlns:a16="http://schemas.microsoft.com/office/drawing/2014/main" id="{9C6941DF-FE08-4BE5-8A73-2DE01A3A57CA}"/>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213632"/>
    <xdr:sp macro="" textlink="">
      <xdr:nvSpPr>
        <xdr:cNvPr id="1765" name="Text Box 15">
          <a:extLst>
            <a:ext uri="{FF2B5EF4-FFF2-40B4-BE49-F238E27FC236}">
              <a16:creationId xmlns:a16="http://schemas.microsoft.com/office/drawing/2014/main" id="{B7AEEDF9-2886-46B6-ACDB-93CBDC1D0FD8}"/>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766" name="Text Box 15">
          <a:extLst>
            <a:ext uri="{FF2B5EF4-FFF2-40B4-BE49-F238E27FC236}">
              <a16:creationId xmlns:a16="http://schemas.microsoft.com/office/drawing/2014/main" id="{5022D6BC-C9F9-4922-B8E8-C5841BD30E9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767" name="Text Box 15">
          <a:extLst>
            <a:ext uri="{FF2B5EF4-FFF2-40B4-BE49-F238E27FC236}">
              <a16:creationId xmlns:a16="http://schemas.microsoft.com/office/drawing/2014/main" id="{4553FDE8-F2B5-471F-A259-AA2D52E70C8D}"/>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768" name="Text Box 15">
          <a:extLst>
            <a:ext uri="{FF2B5EF4-FFF2-40B4-BE49-F238E27FC236}">
              <a16:creationId xmlns:a16="http://schemas.microsoft.com/office/drawing/2014/main" id="{673449AC-7C61-465B-8B41-730BEBC0E94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769" name="Text Box 15">
          <a:extLst>
            <a:ext uri="{FF2B5EF4-FFF2-40B4-BE49-F238E27FC236}">
              <a16:creationId xmlns:a16="http://schemas.microsoft.com/office/drawing/2014/main" id="{51DDC796-8C07-49FA-85FD-D8845BDA5675}"/>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770" name="Text Box 15">
          <a:extLst>
            <a:ext uri="{FF2B5EF4-FFF2-40B4-BE49-F238E27FC236}">
              <a16:creationId xmlns:a16="http://schemas.microsoft.com/office/drawing/2014/main" id="{7A11FED8-627D-4014-9091-5836B9B710CE}"/>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1771" name="Text Box 15">
          <a:extLst>
            <a:ext uri="{FF2B5EF4-FFF2-40B4-BE49-F238E27FC236}">
              <a16:creationId xmlns:a16="http://schemas.microsoft.com/office/drawing/2014/main" id="{45DBCC82-7434-4D0A-9722-775FF545E6D5}"/>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772" name="Text Box 15">
          <a:extLst>
            <a:ext uri="{FF2B5EF4-FFF2-40B4-BE49-F238E27FC236}">
              <a16:creationId xmlns:a16="http://schemas.microsoft.com/office/drawing/2014/main" id="{95453799-B74A-41F8-AEDB-419A22FAADCD}"/>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1773" name="Text Box 15">
          <a:extLst>
            <a:ext uri="{FF2B5EF4-FFF2-40B4-BE49-F238E27FC236}">
              <a16:creationId xmlns:a16="http://schemas.microsoft.com/office/drawing/2014/main" id="{D55A4161-C6B1-4451-999E-15762AC024D1}"/>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74" name="Text Box 15">
          <a:extLst>
            <a:ext uri="{FF2B5EF4-FFF2-40B4-BE49-F238E27FC236}">
              <a16:creationId xmlns:a16="http://schemas.microsoft.com/office/drawing/2014/main" id="{527B261A-DE38-43E9-AD62-DE0D25C072B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75" name="Text Box 15">
          <a:extLst>
            <a:ext uri="{FF2B5EF4-FFF2-40B4-BE49-F238E27FC236}">
              <a16:creationId xmlns:a16="http://schemas.microsoft.com/office/drawing/2014/main" id="{420997DE-10DF-40AF-9845-A42C594DA21A}"/>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76" name="Text Box 15">
          <a:extLst>
            <a:ext uri="{FF2B5EF4-FFF2-40B4-BE49-F238E27FC236}">
              <a16:creationId xmlns:a16="http://schemas.microsoft.com/office/drawing/2014/main" id="{87434834-1BD5-46CA-823B-77D5825BB1B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77" name="Text Box 15">
          <a:extLst>
            <a:ext uri="{FF2B5EF4-FFF2-40B4-BE49-F238E27FC236}">
              <a16:creationId xmlns:a16="http://schemas.microsoft.com/office/drawing/2014/main" id="{345BDD26-C2FB-4046-8361-E6A92FEBA239}"/>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78" name="Text Box 15">
          <a:extLst>
            <a:ext uri="{FF2B5EF4-FFF2-40B4-BE49-F238E27FC236}">
              <a16:creationId xmlns:a16="http://schemas.microsoft.com/office/drawing/2014/main" id="{B75B6CFF-AF20-4F0C-B50F-D9AA472C00C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79" name="Text Box 15">
          <a:extLst>
            <a:ext uri="{FF2B5EF4-FFF2-40B4-BE49-F238E27FC236}">
              <a16:creationId xmlns:a16="http://schemas.microsoft.com/office/drawing/2014/main" id="{2F9C69E7-6159-4746-8F93-7D2491C0B91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0" name="Text Box 15">
          <a:extLst>
            <a:ext uri="{FF2B5EF4-FFF2-40B4-BE49-F238E27FC236}">
              <a16:creationId xmlns:a16="http://schemas.microsoft.com/office/drawing/2014/main" id="{761B86FB-2331-4ACE-A762-C51AA7CADE60}"/>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1" name="Text Box 15">
          <a:extLst>
            <a:ext uri="{FF2B5EF4-FFF2-40B4-BE49-F238E27FC236}">
              <a16:creationId xmlns:a16="http://schemas.microsoft.com/office/drawing/2014/main" id="{3A8C2AA0-5784-490C-92FC-C703D7A62A0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2" name="Text Box 15">
          <a:extLst>
            <a:ext uri="{FF2B5EF4-FFF2-40B4-BE49-F238E27FC236}">
              <a16:creationId xmlns:a16="http://schemas.microsoft.com/office/drawing/2014/main" id="{6D0EBC19-80FA-4186-9067-1A6F1C116CF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3" name="Text Box 15">
          <a:extLst>
            <a:ext uri="{FF2B5EF4-FFF2-40B4-BE49-F238E27FC236}">
              <a16:creationId xmlns:a16="http://schemas.microsoft.com/office/drawing/2014/main" id="{DB1917BA-B0A5-431F-995D-DDE27AFBB25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4" name="Text Box 15">
          <a:extLst>
            <a:ext uri="{FF2B5EF4-FFF2-40B4-BE49-F238E27FC236}">
              <a16:creationId xmlns:a16="http://schemas.microsoft.com/office/drawing/2014/main" id="{BBEAF53F-926F-4D6D-94D3-C40373B3546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5" name="Text Box 15">
          <a:extLst>
            <a:ext uri="{FF2B5EF4-FFF2-40B4-BE49-F238E27FC236}">
              <a16:creationId xmlns:a16="http://schemas.microsoft.com/office/drawing/2014/main" id="{1742AF35-CD56-4CC9-9CEA-26D8118E736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6" name="Text Box 15">
          <a:extLst>
            <a:ext uri="{FF2B5EF4-FFF2-40B4-BE49-F238E27FC236}">
              <a16:creationId xmlns:a16="http://schemas.microsoft.com/office/drawing/2014/main" id="{614C1D12-5729-44FF-BA69-9282D20E689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7" name="Text Box 15">
          <a:extLst>
            <a:ext uri="{FF2B5EF4-FFF2-40B4-BE49-F238E27FC236}">
              <a16:creationId xmlns:a16="http://schemas.microsoft.com/office/drawing/2014/main" id="{D2B4E9AB-D987-459B-8071-02CF7E34945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8" name="Text Box 15">
          <a:extLst>
            <a:ext uri="{FF2B5EF4-FFF2-40B4-BE49-F238E27FC236}">
              <a16:creationId xmlns:a16="http://schemas.microsoft.com/office/drawing/2014/main" id="{B5A950C2-C12D-4197-9D71-14A66AC2FCC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89" name="Text Box 15">
          <a:extLst>
            <a:ext uri="{FF2B5EF4-FFF2-40B4-BE49-F238E27FC236}">
              <a16:creationId xmlns:a16="http://schemas.microsoft.com/office/drawing/2014/main" id="{A6140C84-FB0F-40EE-9014-61C4B586257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0" name="Text Box 15">
          <a:extLst>
            <a:ext uri="{FF2B5EF4-FFF2-40B4-BE49-F238E27FC236}">
              <a16:creationId xmlns:a16="http://schemas.microsoft.com/office/drawing/2014/main" id="{D119B05D-1F37-4852-AE06-A630CBE9C64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1" name="Text Box 15">
          <a:extLst>
            <a:ext uri="{FF2B5EF4-FFF2-40B4-BE49-F238E27FC236}">
              <a16:creationId xmlns:a16="http://schemas.microsoft.com/office/drawing/2014/main" id="{24265438-5A1E-4945-8CDD-3E1AA1DA6A5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2" name="Text Box 15">
          <a:extLst>
            <a:ext uri="{FF2B5EF4-FFF2-40B4-BE49-F238E27FC236}">
              <a16:creationId xmlns:a16="http://schemas.microsoft.com/office/drawing/2014/main" id="{F8032868-B867-4096-8C8A-21CF581A012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3" name="Text Box 15">
          <a:extLst>
            <a:ext uri="{FF2B5EF4-FFF2-40B4-BE49-F238E27FC236}">
              <a16:creationId xmlns:a16="http://schemas.microsoft.com/office/drawing/2014/main" id="{4375FA81-8B51-4C72-A938-AB8A98FC7CBD}"/>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4" name="Text Box 15">
          <a:extLst>
            <a:ext uri="{FF2B5EF4-FFF2-40B4-BE49-F238E27FC236}">
              <a16:creationId xmlns:a16="http://schemas.microsoft.com/office/drawing/2014/main" id="{87B94740-9EE8-4DC4-8543-B0AE9904405E}"/>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5" name="Text Box 15">
          <a:extLst>
            <a:ext uri="{FF2B5EF4-FFF2-40B4-BE49-F238E27FC236}">
              <a16:creationId xmlns:a16="http://schemas.microsoft.com/office/drawing/2014/main" id="{0145A1CC-3609-4C3D-B7CC-CE88CD0EC77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6" name="Text Box 15">
          <a:extLst>
            <a:ext uri="{FF2B5EF4-FFF2-40B4-BE49-F238E27FC236}">
              <a16:creationId xmlns:a16="http://schemas.microsoft.com/office/drawing/2014/main" id="{6A60F7FA-C2D1-42B0-B0C6-0545FAE578F0}"/>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7" name="Text Box 15">
          <a:extLst>
            <a:ext uri="{FF2B5EF4-FFF2-40B4-BE49-F238E27FC236}">
              <a16:creationId xmlns:a16="http://schemas.microsoft.com/office/drawing/2014/main" id="{1DB3DCC5-661D-4359-8CF5-6140B6C037E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8" name="Text Box 15">
          <a:extLst>
            <a:ext uri="{FF2B5EF4-FFF2-40B4-BE49-F238E27FC236}">
              <a16:creationId xmlns:a16="http://schemas.microsoft.com/office/drawing/2014/main" id="{32D731A5-4654-4B8B-A060-A4CE1F3BED3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799" name="Text Box 15">
          <a:extLst>
            <a:ext uri="{FF2B5EF4-FFF2-40B4-BE49-F238E27FC236}">
              <a16:creationId xmlns:a16="http://schemas.microsoft.com/office/drawing/2014/main" id="{8BD5ADE3-F6C3-445A-AAF6-2E280573D10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800" name="Text Box 15">
          <a:extLst>
            <a:ext uri="{FF2B5EF4-FFF2-40B4-BE49-F238E27FC236}">
              <a16:creationId xmlns:a16="http://schemas.microsoft.com/office/drawing/2014/main" id="{70E873B3-93F9-402C-B6AC-5AC2663894F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801" name="Text Box 15">
          <a:extLst>
            <a:ext uri="{FF2B5EF4-FFF2-40B4-BE49-F238E27FC236}">
              <a16:creationId xmlns:a16="http://schemas.microsoft.com/office/drawing/2014/main" id="{4BF36383-4902-440B-96DA-ABE50A2BD5F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802" name="Text Box 15">
          <a:extLst>
            <a:ext uri="{FF2B5EF4-FFF2-40B4-BE49-F238E27FC236}">
              <a16:creationId xmlns:a16="http://schemas.microsoft.com/office/drawing/2014/main" id="{445C7460-C3BE-4602-A143-0C80008E3D21}"/>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803" name="Text Box 15">
          <a:extLst>
            <a:ext uri="{FF2B5EF4-FFF2-40B4-BE49-F238E27FC236}">
              <a16:creationId xmlns:a16="http://schemas.microsoft.com/office/drawing/2014/main" id="{361573EC-59E2-43A0-AB1F-33D0B0C609C8}"/>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804" name="Text Box 15">
          <a:extLst>
            <a:ext uri="{FF2B5EF4-FFF2-40B4-BE49-F238E27FC236}">
              <a16:creationId xmlns:a16="http://schemas.microsoft.com/office/drawing/2014/main" id="{87286082-EF76-40B9-B38A-0634E5D83606}"/>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05" name="Text Box 15">
          <a:extLst>
            <a:ext uri="{FF2B5EF4-FFF2-40B4-BE49-F238E27FC236}">
              <a16:creationId xmlns:a16="http://schemas.microsoft.com/office/drawing/2014/main" id="{AABBF968-0912-4AC8-A1F8-3478BE17144C}"/>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06" name="Text Box 15">
          <a:extLst>
            <a:ext uri="{FF2B5EF4-FFF2-40B4-BE49-F238E27FC236}">
              <a16:creationId xmlns:a16="http://schemas.microsoft.com/office/drawing/2014/main" id="{658F8663-4194-4077-A6D5-F2E7BF409F5C}"/>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31</xdr:row>
      <xdr:rowOff>0</xdr:rowOff>
    </xdr:from>
    <xdr:ext cx="95250" cy="442269"/>
    <xdr:sp macro="" textlink="">
      <xdr:nvSpPr>
        <xdr:cNvPr id="1807" name="Text Box 15">
          <a:extLst>
            <a:ext uri="{FF2B5EF4-FFF2-40B4-BE49-F238E27FC236}">
              <a16:creationId xmlns:a16="http://schemas.microsoft.com/office/drawing/2014/main" id="{1CD08AA1-F48D-4700-A36D-75CE2FBF506D}"/>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31</xdr:row>
      <xdr:rowOff>0</xdr:rowOff>
    </xdr:from>
    <xdr:ext cx="95250" cy="442269"/>
    <xdr:sp macro="" textlink="">
      <xdr:nvSpPr>
        <xdr:cNvPr id="1808" name="Text Box 15">
          <a:extLst>
            <a:ext uri="{FF2B5EF4-FFF2-40B4-BE49-F238E27FC236}">
              <a16:creationId xmlns:a16="http://schemas.microsoft.com/office/drawing/2014/main" id="{E7867868-1859-4FC8-A704-CE4A534BE40E}"/>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09" name="Text Box 15">
          <a:extLst>
            <a:ext uri="{FF2B5EF4-FFF2-40B4-BE49-F238E27FC236}">
              <a16:creationId xmlns:a16="http://schemas.microsoft.com/office/drawing/2014/main" id="{D045C735-439A-49DA-848C-28E6A91039D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0" name="Text Box 15">
          <a:extLst>
            <a:ext uri="{FF2B5EF4-FFF2-40B4-BE49-F238E27FC236}">
              <a16:creationId xmlns:a16="http://schemas.microsoft.com/office/drawing/2014/main" id="{2741BFF6-A602-4562-8F4C-3A3E2666492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1" name="Text Box 15">
          <a:extLst>
            <a:ext uri="{FF2B5EF4-FFF2-40B4-BE49-F238E27FC236}">
              <a16:creationId xmlns:a16="http://schemas.microsoft.com/office/drawing/2014/main" id="{241520BF-973B-469A-99C3-BE689C0994E8}"/>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2" name="Text Box 15">
          <a:extLst>
            <a:ext uri="{FF2B5EF4-FFF2-40B4-BE49-F238E27FC236}">
              <a16:creationId xmlns:a16="http://schemas.microsoft.com/office/drawing/2014/main" id="{59F58A82-D979-41E9-AE78-BBE18C0EAF90}"/>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3" name="Text Box 15">
          <a:extLst>
            <a:ext uri="{FF2B5EF4-FFF2-40B4-BE49-F238E27FC236}">
              <a16:creationId xmlns:a16="http://schemas.microsoft.com/office/drawing/2014/main" id="{AC6EF248-EA5A-441A-BFB6-26CE59E29FB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4" name="Text Box 15">
          <a:extLst>
            <a:ext uri="{FF2B5EF4-FFF2-40B4-BE49-F238E27FC236}">
              <a16:creationId xmlns:a16="http://schemas.microsoft.com/office/drawing/2014/main" id="{8FD7ECCD-8C54-45BF-8339-9CB044BCBA25}"/>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5" name="Text Box 15">
          <a:extLst>
            <a:ext uri="{FF2B5EF4-FFF2-40B4-BE49-F238E27FC236}">
              <a16:creationId xmlns:a16="http://schemas.microsoft.com/office/drawing/2014/main" id="{B347FBBA-A61C-4973-A471-226026CA76B6}"/>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6" name="Text Box 15">
          <a:extLst>
            <a:ext uri="{FF2B5EF4-FFF2-40B4-BE49-F238E27FC236}">
              <a16:creationId xmlns:a16="http://schemas.microsoft.com/office/drawing/2014/main" id="{642D8F7F-E2FF-43E6-AB98-023C542A4220}"/>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7" name="Text Box 15">
          <a:extLst>
            <a:ext uri="{FF2B5EF4-FFF2-40B4-BE49-F238E27FC236}">
              <a16:creationId xmlns:a16="http://schemas.microsoft.com/office/drawing/2014/main" id="{D8C18034-77D4-42A2-9694-16ACB0FCB16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8" name="Text Box 15">
          <a:extLst>
            <a:ext uri="{FF2B5EF4-FFF2-40B4-BE49-F238E27FC236}">
              <a16:creationId xmlns:a16="http://schemas.microsoft.com/office/drawing/2014/main" id="{940E4F9E-A8EF-444C-98CB-27FD8883A830}"/>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19" name="Text Box 15">
          <a:extLst>
            <a:ext uri="{FF2B5EF4-FFF2-40B4-BE49-F238E27FC236}">
              <a16:creationId xmlns:a16="http://schemas.microsoft.com/office/drawing/2014/main" id="{332E02FA-E957-428B-9879-DFA82ED7AA65}"/>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820" name="Text Box 15">
          <a:extLst>
            <a:ext uri="{FF2B5EF4-FFF2-40B4-BE49-F238E27FC236}">
              <a16:creationId xmlns:a16="http://schemas.microsoft.com/office/drawing/2014/main" id="{5DB27391-D9FA-47B9-A922-49FF194D81E0}"/>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21" name="Text Box 15">
          <a:extLst>
            <a:ext uri="{FF2B5EF4-FFF2-40B4-BE49-F238E27FC236}">
              <a16:creationId xmlns:a16="http://schemas.microsoft.com/office/drawing/2014/main" id="{04EEC3EE-A27F-4F72-B27B-44049B016E79}"/>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22" name="Text Box 15">
          <a:extLst>
            <a:ext uri="{FF2B5EF4-FFF2-40B4-BE49-F238E27FC236}">
              <a16:creationId xmlns:a16="http://schemas.microsoft.com/office/drawing/2014/main" id="{1E0CA707-E360-4F33-931B-C8DFB823A5B0}"/>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23" name="Text Box 15">
          <a:extLst>
            <a:ext uri="{FF2B5EF4-FFF2-40B4-BE49-F238E27FC236}">
              <a16:creationId xmlns:a16="http://schemas.microsoft.com/office/drawing/2014/main" id="{9C7015C4-8F5E-4B1D-A078-9999A6D23C70}"/>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24" name="Text Box 15">
          <a:extLst>
            <a:ext uri="{FF2B5EF4-FFF2-40B4-BE49-F238E27FC236}">
              <a16:creationId xmlns:a16="http://schemas.microsoft.com/office/drawing/2014/main" id="{55B9CBB6-B2F9-4933-9B02-77D570E24EEB}"/>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5" name="Text Box 16">
          <a:extLst>
            <a:ext uri="{FF2B5EF4-FFF2-40B4-BE49-F238E27FC236}">
              <a16:creationId xmlns:a16="http://schemas.microsoft.com/office/drawing/2014/main" id="{A934D4B7-53B1-4F99-B9E9-5DEDDD37E4D9}"/>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6" name="Text Box 17">
          <a:extLst>
            <a:ext uri="{FF2B5EF4-FFF2-40B4-BE49-F238E27FC236}">
              <a16:creationId xmlns:a16="http://schemas.microsoft.com/office/drawing/2014/main" id="{EB04515E-FA96-4ECB-9145-62DDB082024A}"/>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7" name="Text Box 18">
          <a:extLst>
            <a:ext uri="{FF2B5EF4-FFF2-40B4-BE49-F238E27FC236}">
              <a16:creationId xmlns:a16="http://schemas.microsoft.com/office/drawing/2014/main" id="{BB5887C3-BEA4-47E7-99B4-26C5B72B48F3}"/>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8" name="Text Box 19">
          <a:extLst>
            <a:ext uri="{FF2B5EF4-FFF2-40B4-BE49-F238E27FC236}">
              <a16:creationId xmlns:a16="http://schemas.microsoft.com/office/drawing/2014/main" id="{0D75D3E2-EA9D-4CD7-809A-A4C8836B06E8}"/>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9" name="Text Box 16">
          <a:extLst>
            <a:ext uri="{FF2B5EF4-FFF2-40B4-BE49-F238E27FC236}">
              <a16:creationId xmlns:a16="http://schemas.microsoft.com/office/drawing/2014/main" id="{366F4B14-1C94-4F43-A588-5CBCBF7F76AD}"/>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30" name="Text Box 17">
          <a:extLst>
            <a:ext uri="{FF2B5EF4-FFF2-40B4-BE49-F238E27FC236}">
              <a16:creationId xmlns:a16="http://schemas.microsoft.com/office/drawing/2014/main" id="{E148F4CB-E054-461B-806C-A3E5EEC80182}"/>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23</xdr:row>
      <xdr:rowOff>15875</xdr:rowOff>
    </xdr:from>
    <xdr:ext cx="95250" cy="171450"/>
    <xdr:sp macro="" textlink="">
      <xdr:nvSpPr>
        <xdr:cNvPr id="1831" name="Text Box 18">
          <a:extLst>
            <a:ext uri="{FF2B5EF4-FFF2-40B4-BE49-F238E27FC236}">
              <a16:creationId xmlns:a16="http://schemas.microsoft.com/office/drawing/2014/main" id="{9125ACCB-A27E-44C1-ADC2-D465BC664770}"/>
            </a:ext>
          </a:extLst>
        </xdr:cNvPr>
        <xdr:cNvSpPr txBox="1">
          <a:spLocks noChangeArrowheads="1"/>
        </xdr:cNvSpPr>
      </xdr:nvSpPr>
      <xdr:spPr bwMode="auto">
        <a:xfrm>
          <a:off x="33062069"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2" name="Text Box 16">
          <a:extLst>
            <a:ext uri="{FF2B5EF4-FFF2-40B4-BE49-F238E27FC236}">
              <a16:creationId xmlns:a16="http://schemas.microsoft.com/office/drawing/2014/main" id="{2E197EA3-3FA3-4D0D-8C1C-64A1AE99FB6A}"/>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3" name="Text Box 17">
          <a:extLst>
            <a:ext uri="{FF2B5EF4-FFF2-40B4-BE49-F238E27FC236}">
              <a16:creationId xmlns:a16="http://schemas.microsoft.com/office/drawing/2014/main" id="{625932A9-902C-4E63-9AEB-C7FD4C53444F}"/>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4" name="Text Box 18">
          <a:extLst>
            <a:ext uri="{FF2B5EF4-FFF2-40B4-BE49-F238E27FC236}">
              <a16:creationId xmlns:a16="http://schemas.microsoft.com/office/drawing/2014/main" id="{E7B7FAFC-26A3-4AD6-B15F-2013B21F808A}"/>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5" name="Text Box 19">
          <a:extLst>
            <a:ext uri="{FF2B5EF4-FFF2-40B4-BE49-F238E27FC236}">
              <a16:creationId xmlns:a16="http://schemas.microsoft.com/office/drawing/2014/main" id="{AB463FC9-A055-42FE-832D-8E57661473D8}"/>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6" name="Text Box 16">
          <a:extLst>
            <a:ext uri="{FF2B5EF4-FFF2-40B4-BE49-F238E27FC236}">
              <a16:creationId xmlns:a16="http://schemas.microsoft.com/office/drawing/2014/main" id="{C61D17E1-87BB-493D-9D64-D6F5DE706D00}"/>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37" name="Text Box 15">
          <a:extLst>
            <a:ext uri="{FF2B5EF4-FFF2-40B4-BE49-F238E27FC236}">
              <a16:creationId xmlns:a16="http://schemas.microsoft.com/office/drawing/2014/main" id="{59856621-3461-49F6-B637-C139B0300610}"/>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38" name="Text Box 15">
          <a:extLst>
            <a:ext uri="{FF2B5EF4-FFF2-40B4-BE49-F238E27FC236}">
              <a16:creationId xmlns:a16="http://schemas.microsoft.com/office/drawing/2014/main" id="{8D9E6588-5B97-4359-8F49-AA2143E84102}"/>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9" name="Text Box 16">
          <a:extLst>
            <a:ext uri="{FF2B5EF4-FFF2-40B4-BE49-F238E27FC236}">
              <a16:creationId xmlns:a16="http://schemas.microsoft.com/office/drawing/2014/main" id="{9985CA57-00FB-4E61-A41D-C179E0CC92D1}"/>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0" name="Text Box 17">
          <a:extLst>
            <a:ext uri="{FF2B5EF4-FFF2-40B4-BE49-F238E27FC236}">
              <a16:creationId xmlns:a16="http://schemas.microsoft.com/office/drawing/2014/main" id="{864BFBEF-887A-420F-AFD6-41F15267D5C1}"/>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1" name="Text Box 18">
          <a:extLst>
            <a:ext uri="{FF2B5EF4-FFF2-40B4-BE49-F238E27FC236}">
              <a16:creationId xmlns:a16="http://schemas.microsoft.com/office/drawing/2014/main" id="{4F6098D8-265F-4EAB-8937-A83D431C7D79}"/>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2" name="Text Box 19">
          <a:extLst>
            <a:ext uri="{FF2B5EF4-FFF2-40B4-BE49-F238E27FC236}">
              <a16:creationId xmlns:a16="http://schemas.microsoft.com/office/drawing/2014/main" id="{17E69244-B7FD-46D8-BD7B-2D2D8E395645}"/>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3" name="Text Box 16">
          <a:extLst>
            <a:ext uri="{FF2B5EF4-FFF2-40B4-BE49-F238E27FC236}">
              <a16:creationId xmlns:a16="http://schemas.microsoft.com/office/drawing/2014/main" id="{37CDEB2C-A2B5-422F-8004-3117DB7080F5}"/>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4" name="Text Box 17">
          <a:extLst>
            <a:ext uri="{FF2B5EF4-FFF2-40B4-BE49-F238E27FC236}">
              <a16:creationId xmlns:a16="http://schemas.microsoft.com/office/drawing/2014/main" id="{B6F9C3EF-8055-40C9-878B-1A2E2D9495A4}"/>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23</xdr:row>
      <xdr:rowOff>15875</xdr:rowOff>
    </xdr:from>
    <xdr:ext cx="95250" cy="171450"/>
    <xdr:sp macro="" textlink="">
      <xdr:nvSpPr>
        <xdr:cNvPr id="1845" name="Text Box 18">
          <a:extLst>
            <a:ext uri="{FF2B5EF4-FFF2-40B4-BE49-F238E27FC236}">
              <a16:creationId xmlns:a16="http://schemas.microsoft.com/office/drawing/2014/main" id="{E6DFC311-E5F8-416B-A6E0-EDD05FFA5152}"/>
            </a:ext>
          </a:extLst>
        </xdr:cNvPr>
        <xdr:cNvSpPr txBox="1">
          <a:spLocks noChangeArrowheads="1"/>
        </xdr:cNvSpPr>
      </xdr:nvSpPr>
      <xdr:spPr bwMode="auto">
        <a:xfrm>
          <a:off x="35358387"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46" name="Text Box 15">
          <a:extLst>
            <a:ext uri="{FF2B5EF4-FFF2-40B4-BE49-F238E27FC236}">
              <a16:creationId xmlns:a16="http://schemas.microsoft.com/office/drawing/2014/main" id="{7AAA463F-4E61-4A58-9EBA-54869ACCF6C1}"/>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47" name="Text Box 15">
          <a:extLst>
            <a:ext uri="{FF2B5EF4-FFF2-40B4-BE49-F238E27FC236}">
              <a16:creationId xmlns:a16="http://schemas.microsoft.com/office/drawing/2014/main" id="{9A4BC2DB-8286-4BBB-8FB9-BC481BC554E8}"/>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48" name="Text Box 15">
          <a:extLst>
            <a:ext uri="{FF2B5EF4-FFF2-40B4-BE49-F238E27FC236}">
              <a16:creationId xmlns:a16="http://schemas.microsoft.com/office/drawing/2014/main" id="{EDC07524-5DC2-4CC0-B827-73712A9F24FC}"/>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49" name="Text Box 15">
          <a:extLst>
            <a:ext uri="{FF2B5EF4-FFF2-40B4-BE49-F238E27FC236}">
              <a16:creationId xmlns:a16="http://schemas.microsoft.com/office/drawing/2014/main" id="{7A758741-E3B3-4CFA-8699-7B17CD4736F3}"/>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0" name="Text Box 15">
          <a:extLst>
            <a:ext uri="{FF2B5EF4-FFF2-40B4-BE49-F238E27FC236}">
              <a16:creationId xmlns:a16="http://schemas.microsoft.com/office/drawing/2014/main" id="{1FA379CB-413F-4C2B-8A6A-0EE3CBB65661}"/>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1" name="Text Box 15">
          <a:extLst>
            <a:ext uri="{FF2B5EF4-FFF2-40B4-BE49-F238E27FC236}">
              <a16:creationId xmlns:a16="http://schemas.microsoft.com/office/drawing/2014/main" id="{59052555-E910-4F79-A49E-E66DF365AC2A}"/>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52" name="Text Box 15">
          <a:extLst>
            <a:ext uri="{FF2B5EF4-FFF2-40B4-BE49-F238E27FC236}">
              <a16:creationId xmlns:a16="http://schemas.microsoft.com/office/drawing/2014/main" id="{937F7C06-C561-4B4C-8A79-6365F38FAF2C}"/>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53" name="Text Box 15">
          <a:extLst>
            <a:ext uri="{FF2B5EF4-FFF2-40B4-BE49-F238E27FC236}">
              <a16:creationId xmlns:a16="http://schemas.microsoft.com/office/drawing/2014/main" id="{0286CEC7-2F6A-43A4-9827-2D6698BDC370}"/>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4" name="Text Box 15">
          <a:extLst>
            <a:ext uri="{FF2B5EF4-FFF2-40B4-BE49-F238E27FC236}">
              <a16:creationId xmlns:a16="http://schemas.microsoft.com/office/drawing/2014/main" id="{D9FF4E84-438C-4085-972C-0671C734A3A0}"/>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5" name="Text Box 15">
          <a:extLst>
            <a:ext uri="{FF2B5EF4-FFF2-40B4-BE49-F238E27FC236}">
              <a16:creationId xmlns:a16="http://schemas.microsoft.com/office/drawing/2014/main" id="{36ACB88A-5FF0-4585-89C7-8E24F8616F26}"/>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56" name="Text Box 15">
          <a:extLst>
            <a:ext uri="{FF2B5EF4-FFF2-40B4-BE49-F238E27FC236}">
              <a16:creationId xmlns:a16="http://schemas.microsoft.com/office/drawing/2014/main" id="{639B5237-F467-4386-BD57-6858A1B536EF}"/>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57" name="Text Box 15">
          <a:extLst>
            <a:ext uri="{FF2B5EF4-FFF2-40B4-BE49-F238E27FC236}">
              <a16:creationId xmlns:a16="http://schemas.microsoft.com/office/drawing/2014/main" id="{03D3C9F5-3236-460C-A80F-AF541DC305F6}"/>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8" name="Text Box 15">
          <a:extLst>
            <a:ext uri="{FF2B5EF4-FFF2-40B4-BE49-F238E27FC236}">
              <a16:creationId xmlns:a16="http://schemas.microsoft.com/office/drawing/2014/main" id="{283C45E8-0AD0-419B-9F16-3C9B29A34B65}"/>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9" name="Text Box 15">
          <a:extLst>
            <a:ext uri="{FF2B5EF4-FFF2-40B4-BE49-F238E27FC236}">
              <a16:creationId xmlns:a16="http://schemas.microsoft.com/office/drawing/2014/main" id="{D13945AD-DE0A-4199-B7E5-6859F9DA65DE}"/>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0" name="Text Box 16">
          <a:extLst>
            <a:ext uri="{FF2B5EF4-FFF2-40B4-BE49-F238E27FC236}">
              <a16:creationId xmlns:a16="http://schemas.microsoft.com/office/drawing/2014/main" id="{F7A43ABC-CDA2-4B14-8F9F-8071BCB762EF}"/>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1" name="Text Box 17">
          <a:extLst>
            <a:ext uri="{FF2B5EF4-FFF2-40B4-BE49-F238E27FC236}">
              <a16:creationId xmlns:a16="http://schemas.microsoft.com/office/drawing/2014/main" id="{84BAF20B-1FC0-4037-96AD-DF8F8BA0AA1C}"/>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2" name="Text Box 18">
          <a:extLst>
            <a:ext uri="{FF2B5EF4-FFF2-40B4-BE49-F238E27FC236}">
              <a16:creationId xmlns:a16="http://schemas.microsoft.com/office/drawing/2014/main" id="{410EB69A-609E-4F20-A7E3-07D4F14E57E6}"/>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3" name="Text Box 19">
          <a:extLst>
            <a:ext uri="{FF2B5EF4-FFF2-40B4-BE49-F238E27FC236}">
              <a16:creationId xmlns:a16="http://schemas.microsoft.com/office/drawing/2014/main" id="{E627D364-B7BC-42A8-93B5-79BE013EC97A}"/>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4" name="Text Box 16">
          <a:extLst>
            <a:ext uri="{FF2B5EF4-FFF2-40B4-BE49-F238E27FC236}">
              <a16:creationId xmlns:a16="http://schemas.microsoft.com/office/drawing/2014/main" id="{A02F1355-F4AA-4793-B314-5290D9930DB2}"/>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5" name="Text Box 17">
          <a:extLst>
            <a:ext uri="{FF2B5EF4-FFF2-40B4-BE49-F238E27FC236}">
              <a16:creationId xmlns:a16="http://schemas.microsoft.com/office/drawing/2014/main" id="{F5E88B53-ED38-4388-8A0A-B10C9D7D4D52}"/>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22</xdr:row>
      <xdr:rowOff>15875</xdr:rowOff>
    </xdr:from>
    <xdr:ext cx="95250" cy="171450"/>
    <xdr:sp macro="" textlink="">
      <xdr:nvSpPr>
        <xdr:cNvPr id="1866" name="Text Box 18">
          <a:extLst>
            <a:ext uri="{FF2B5EF4-FFF2-40B4-BE49-F238E27FC236}">
              <a16:creationId xmlns:a16="http://schemas.microsoft.com/office/drawing/2014/main" id="{748FDD65-2F42-43E9-A32C-8B0F6033B0A2}"/>
            </a:ext>
          </a:extLst>
        </xdr:cNvPr>
        <xdr:cNvSpPr txBox="1">
          <a:spLocks noChangeArrowheads="1"/>
        </xdr:cNvSpPr>
      </xdr:nvSpPr>
      <xdr:spPr bwMode="auto">
        <a:xfrm>
          <a:off x="33062069" y="9915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7" name="Text Box 16">
          <a:extLst>
            <a:ext uri="{FF2B5EF4-FFF2-40B4-BE49-F238E27FC236}">
              <a16:creationId xmlns:a16="http://schemas.microsoft.com/office/drawing/2014/main" id="{B7C064CA-AD14-4AD1-AA3C-6D185B93C05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8" name="Text Box 17">
          <a:extLst>
            <a:ext uri="{FF2B5EF4-FFF2-40B4-BE49-F238E27FC236}">
              <a16:creationId xmlns:a16="http://schemas.microsoft.com/office/drawing/2014/main" id="{AA2B2D07-B3C1-498E-B398-B47F626F3092}"/>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9" name="Text Box 18">
          <a:extLst>
            <a:ext uri="{FF2B5EF4-FFF2-40B4-BE49-F238E27FC236}">
              <a16:creationId xmlns:a16="http://schemas.microsoft.com/office/drawing/2014/main" id="{5366DD62-2A87-4ED9-8848-52F521C5C2CC}"/>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0" name="Text Box 19">
          <a:extLst>
            <a:ext uri="{FF2B5EF4-FFF2-40B4-BE49-F238E27FC236}">
              <a16:creationId xmlns:a16="http://schemas.microsoft.com/office/drawing/2014/main" id="{98648F43-7291-475B-8D6F-8D456F97F0E7}"/>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1" name="Text Box 16">
          <a:extLst>
            <a:ext uri="{FF2B5EF4-FFF2-40B4-BE49-F238E27FC236}">
              <a16:creationId xmlns:a16="http://schemas.microsoft.com/office/drawing/2014/main" id="{3289F67F-F71B-4A02-9D97-D31A4DA1F22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72" name="Text Box 15">
          <a:extLst>
            <a:ext uri="{FF2B5EF4-FFF2-40B4-BE49-F238E27FC236}">
              <a16:creationId xmlns:a16="http://schemas.microsoft.com/office/drawing/2014/main" id="{9448E61D-C49E-4551-82F9-18E370476020}"/>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73" name="Text Box 15">
          <a:extLst>
            <a:ext uri="{FF2B5EF4-FFF2-40B4-BE49-F238E27FC236}">
              <a16:creationId xmlns:a16="http://schemas.microsoft.com/office/drawing/2014/main" id="{117C7777-0515-40CD-9252-DB6A7CAF21CF}"/>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4" name="Text Box 16">
          <a:extLst>
            <a:ext uri="{FF2B5EF4-FFF2-40B4-BE49-F238E27FC236}">
              <a16:creationId xmlns:a16="http://schemas.microsoft.com/office/drawing/2014/main" id="{C91ABB2D-307A-4BA9-A207-927D64BE9443}"/>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5" name="Text Box 17">
          <a:extLst>
            <a:ext uri="{FF2B5EF4-FFF2-40B4-BE49-F238E27FC236}">
              <a16:creationId xmlns:a16="http://schemas.microsoft.com/office/drawing/2014/main" id="{ACA84D69-2079-4EF2-8500-4FA42CD53948}"/>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6" name="Text Box 18">
          <a:extLst>
            <a:ext uri="{FF2B5EF4-FFF2-40B4-BE49-F238E27FC236}">
              <a16:creationId xmlns:a16="http://schemas.microsoft.com/office/drawing/2014/main" id="{0F6523B5-6A39-4BE3-8138-2E6FFECC1765}"/>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7" name="Text Box 19">
          <a:extLst>
            <a:ext uri="{FF2B5EF4-FFF2-40B4-BE49-F238E27FC236}">
              <a16:creationId xmlns:a16="http://schemas.microsoft.com/office/drawing/2014/main" id="{3909FBBA-453E-4618-832F-3B7AB5401C8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8" name="Text Box 16">
          <a:extLst>
            <a:ext uri="{FF2B5EF4-FFF2-40B4-BE49-F238E27FC236}">
              <a16:creationId xmlns:a16="http://schemas.microsoft.com/office/drawing/2014/main" id="{EB7783FD-3111-4241-AD19-3E329FBB47E3}"/>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9" name="Text Box 17">
          <a:extLst>
            <a:ext uri="{FF2B5EF4-FFF2-40B4-BE49-F238E27FC236}">
              <a16:creationId xmlns:a16="http://schemas.microsoft.com/office/drawing/2014/main" id="{55531B61-F306-42B9-B643-C0850ADE2988}"/>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22</xdr:row>
      <xdr:rowOff>15875</xdr:rowOff>
    </xdr:from>
    <xdr:ext cx="95250" cy="171450"/>
    <xdr:sp macro="" textlink="">
      <xdr:nvSpPr>
        <xdr:cNvPr id="1880" name="Text Box 18">
          <a:extLst>
            <a:ext uri="{FF2B5EF4-FFF2-40B4-BE49-F238E27FC236}">
              <a16:creationId xmlns:a16="http://schemas.microsoft.com/office/drawing/2014/main" id="{6673DBDD-F7C8-4DD8-AEEF-BB3C134ACFC4}"/>
            </a:ext>
          </a:extLst>
        </xdr:cNvPr>
        <xdr:cNvSpPr txBox="1">
          <a:spLocks noChangeArrowheads="1"/>
        </xdr:cNvSpPr>
      </xdr:nvSpPr>
      <xdr:spPr bwMode="auto">
        <a:xfrm>
          <a:off x="35358387" y="9915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1" name="Text Box 15">
          <a:extLst>
            <a:ext uri="{FF2B5EF4-FFF2-40B4-BE49-F238E27FC236}">
              <a16:creationId xmlns:a16="http://schemas.microsoft.com/office/drawing/2014/main" id="{6A7BD43B-943C-4739-8F53-782DAC5A9445}"/>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82" name="Text Box 15">
          <a:extLst>
            <a:ext uri="{FF2B5EF4-FFF2-40B4-BE49-F238E27FC236}">
              <a16:creationId xmlns:a16="http://schemas.microsoft.com/office/drawing/2014/main" id="{BC94A26B-07AF-4A79-BDCA-CC1F11C1F658}"/>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83" name="Text Box 15">
          <a:extLst>
            <a:ext uri="{FF2B5EF4-FFF2-40B4-BE49-F238E27FC236}">
              <a16:creationId xmlns:a16="http://schemas.microsoft.com/office/drawing/2014/main" id="{939E776A-64CF-4130-95DF-3BEF6CF8A9C2}"/>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84" name="Text Box 15">
          <a:extLst>
            <a:ext uri="{FF2B5EF4-FFF2-40B4-BE49-F238E27FC236}">
              <a16:creationId xmlns:a16="http://schemas.microsoft.com/office/drawing/2014/main" id="{7D691DD4-A97D-493B-9FDC-D4DAC4BFAE56}"/>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5" name="Text Box 15">
          <a:extLst>
            <a:ext uri="{FF2B5EF4-FFF2-40B4-BE49-F238E27FC236}">
              <a16:creationId xmlns:a16="http://schemas.microsoft.com/office/drawing/2014/main" id="{46402366-3153-417F-A972-FF7804565EF2}"/>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86" name="Text Box 15">
          <a:extLst>
            <a:ext uri="{FF2B5EF4-FFF2-40B4-BE49-F238E27FC236}">
              <a16:creationId xmlns:a16="http://schemas.microsoft.com/office/drawing/2014/main" id="{14F7DD83-C929-484C-BE0B-BEC4636A300C}"/>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87" name="Text Box 15">
          <a:extLst>
            <a:ext uri="{FF2B5EF4-FFF2-40B4-BE49-F238E27FC236}">
              <a16:creationId xmlns:a16="http://schemas.microsoft.com/office/drawing/2014/main" id="{5094C871-C720-41B2-BD20-0941B3EFA00E}"/>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88" name="Text Box 15">
          <a:extLst>
            <a:ext uri="{FF2B5EF4-FFF2-40B4-BE49-F238E27FC236}">
              <a16:creationId xmlns:a16="http://schemas.microsoft.com/office/drawing/2014/main" id="{4D617B00-572D-4140-BD6A-578377096BB0}"/>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9" name="Text Box 15">
          <a:extLst>
            <a:ext uri="{FF2B5EF4-FFF2-40B4-BE49-F238E27FC236}">
              <a16:creationId xmlns:a16="http://schemas.microsoft.com/office/drawing/2014/main" id="{AB171D76-1A01-47F4-ABF4-CEEC23C05A8D}"/>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90" name="Text Box 15">
          <a:extLst>
            <a:ext uri="{FF2B5EF4-FFF2-40B4-BE49-F238E27FC236}">
              <a16:creationId xmlns:a16="http://schemas.microsoft.com/office/drawing/2014/main" id="{4DA84A31-D5EB-49E4-8747-E8779AA39AFA}"/>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91" name="Text Box 15">
          <a:extLst>
            <a:ext uri="{FF2B5EF4-FFF2-40B4-BE49-F238E27FC236}">
              <a16:creationId xmlns:a16="http://schemas.microsoft.com/office/drawing/2014/main" id="{BEAA850B-62B6-4A54-A0AD-8D006F1F12B5}"/>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92" name="Text Box 15">
          <a:extLst>
            <a:ext uri="{FF2B5EF4-FFF2-40B4-BE49-F238E27FC236}">
              <a16:creationId xmlns:a16="http://schemas.microsoft.com/office/drawing/2014/main" id="{2F0988F6-3780-453F-889E-EE9562EB5B4F}"/>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93" name="Text Box 15">
          <a:extLst>
            <a:ext uri="{FF2B5EF4-FFF2-40B4-BE49-F238E27FC236}">
              <a16:creationId xmlns:a16="http://schemas.microsoft.com/office/drawing/2014/main" id="{6B964BAD-E4B7-4665-8931-2C089B75AAD0}"/>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94" name="Text Box 15">
          <a:extLst>
            <a:ext uri="{FF2B5EF4-FFF2-40B4-BE49-F238E27FC236}">
              <a16:creationId xmlns:a16="http://schemas.microsoft.com/office/drawing/2014/main" id="{894084E8-D2C2-4101-BFDF-D32C8EF1FAA1}"/>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5" name="Text Box 16">
          <a:extLst>
            <a:ext uri="{FF2B5EF4-FFF2-40B4-BE49-F238E27FC236}">
              <a16:creationId xmlns:a16="http://schemas.microsoft.com/office/drawing/2014/main" id="{B6E4797F-5FCE-4AA9-B556-D79DFF69EE31}"/>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6" name="Text Box 17">
          <a:extLst>
            <a:ext uri="{FF2B5EF4-FFF2-40B4-BE49-F238E27FC236}">
              <a16:creationId xmlns:a16="http://schemas.microsoft.com/office/drawing/2014/main" id="{4308DFE8-18FB-43FC-B0C5-FC4AAA8523F3}"/>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7" name="Text Box 18">
          <a:extLst>
            <a:ext uri="{FF2B5EF4-FFF2-40B4-BE49-F238E27FC236}">
              <a16:creationId xmlns:a16="http://schemas.microsoft.com/office/drawing/2014/main" id="{7A21D526-7D26-4C05-9F97-77AA59E36920}"/>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8" name="Text Box 19">
          <a:extLst>
            <a:ext uri="{FF2B5EF4-FFF2-40B4-BE49-F238E27FC236}">
              <a16:creationId xmlns:a16="http://schemas.microsoft.com/office/drawing/2014/main" id="{B421B261-F6B8-4002-A696-1005BFB15303}"/>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9" name="Text Box 16">
          <a:extLst>
            <a:ext uri="{FF2B5EF4-FFF2-40B4-BE49-F238E27FC236}">
              <a16:creationId xmlns:a16="http://schemas.microsoft.com/office/drawing/2014/main" id="{07A84B82-0639-41AF-A7DE-568DB30CC9EF}"/>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900" name="Text Box 17">
          <a:extLst>
            <a:ext uri="{FF2B5EF4-FFF2-40B4-BE49-F238E27FC236}">
              <a16:creationId xmlns:a16="http://schemas.microsoft.com/office/drawing/2014/main" id="{31FDDF81-61BF-4F6F-875A-A1B7774FF3AA}"/>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21</xdr:row>
      <xdr:rowOff>15875</xdr:rowOff>
    </xdr:from>
    <xdr:ext cx="95250" cy="171450"/>
    <xdr:sp macro="" textlink="">
      <xdr:nvSpPr>
        <xdr:cNvPr id="1901" name="Text Box 18">
          <a:extLst>
            <a:ext uri="{FF2B5EF4-FFF2-40B4-BE49-F238E27FC236}">
              <a16:creationId xmlns:a16="http://schemas.microsoft.com/office/drawing/2014/main" id="{E78800C0-89C6-4328-9B7E-48D3EEE90F23}"/>
            </a:ext>
          </a:extLst>
        </xdr:cNvPr>
        <xdr:cNvSpPr txBox="1">
          <a:spLocks noChangeArrowheads="1"/>
        </xdr:cNvSpPr>
      </xdr:nvSpPr>
      <xdr:spPr bwMode="auto">
        <a:xfrm>
          <a:off x="33062069" y="941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2" name="Text Box 16">
          <a:extLst>
            <a:ext uri="{FF2B5EF4-FFF2-40B4-BE49-F238E27FC236}">
              <a16:creationId xmlns:a16="http://schemas.microsoft.com/office/drawing/2014/main" id="{7D154B81-7588-4816-8B93-37D078DF5D95}"/>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3" name="Text Box 17">
          <a:extLst>
            <a:ext uri="{FF2B5EF4-FFF2-40B4-BE49-F238E27FC236}">
              <a16:creationId xmlns:a16="http://schemas.microsoft.com/office/drawing/2014/main" id="{F9D7DD5D-E2BA-4FB8-848B-070244E9DCAE}"/>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4" name="Text Box 18">
          <a:extLst>
            <a:ext uri="{FF2B5EF4-FFF2-40B4-BE49-F238E27FC236}">
              <a16:creationId xmlns:a16="http://schemas.microsoft.com/office/drawing/2014/main" id="{900CE199-B6EC-407A-91F0-41998C4F38A6}"/>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5" name="Text Box 19">
          <a:extLst>
            <a:ext uri="{FF2B5EF4-FFF2-40B4-BE49-F238E27FC236}">
              <a16:creationId xmlns:a16="http://schemas.microsoft.com/office/drawing/2014/main" id="{B214822F-01FD-4407-914A-F4CD1BC5CB12}"/>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6" name="Text Box 16">
          <a:extLst>
            <a:ext uri="{FF2B5EF4-FFF2-40B4-BE49-F238E27FC236}">
              <a16:creationId xmlns:a16="http://schemas.microsoft.com/office/drawing/2014/main" id="{37940E91-8FD9-4A70-8CBC-F98996FD9CE5}"/>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07" name="Text Box 15">
          <a:extLst>
            <a:ext uri="{FF2B5EF4-FFF2-40B4-BE49-F238E27FC236}">
              <a16:creationId xmlns:a16="http://schemas.microsoft.com/office/drawing/2014/main" id="{7BA78F28-F135-4915-842F-83D33F565012}"/>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8" name="Text Box 16">
          <a:extLst>
            <a:ext uri="{FF2B5EF4-FFF2-40B4-BE49-F238E27FC236}">
              <a16:creationId xmlns:a16="http://schemas.microsoft.com/office/drawing/2014/main" id="{588D7AB0-3E85-452D-B0E9-FDF5921E8FC3}"/>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9" name="Text Box 17">
          <a:extLst>
            <a:ext uri="{FF2B5EF4-FFF2-40B4-BE49-F238E27FC236}">
              <a16:creationId xmlns:a16="http://schemas.microsoft.com/office/drawing/2014/main" id="{CF9D9C26-EB2D-447E-BFC6-F1E957D4911A}"/>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0" name="Text Box 18">
          <a:extLst>
            <a:ext uri="{FF2B5EF4-FFF2-40B4-BE49-F238E27FC236}">
              <a16:creationId xmlns:a16="http://schemas.microsoft.com/office/drawing/2014/main" id="{2D9CED76-CFF0-4F73-9015-6B48826A0BCE}"/>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1" name="Text Box 19">
          <a:extLst>
            <a:ext uri="{FF2B5EF4-FFF2-40B4-BE49-F238E27FC236}">
              <a16:creationId xmlns:a16="http://schemas.microsoft.com/office/drawing/2014/main" id="{3C718621-1932-403C-8E06-D70046461477}"/>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2" name="Text Box 16">
          <a:extLst>
            <a:ext uri="{FF2B5EF4-FFF2-40B4-BE49-F238E27FC236}">
              <a16:creationId xmlns:a16="http://schemas.microsoft.com/office/drawing/2014/main" id="{CCB9809D-B69A-4208-91AA-C1213E92F684}"/>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3" name="Text Box 17">
          <a:extLst>
            <a:ext uri="{FF2B5EF4-FFF2-40B4-BE49-F238E27FC236}">
              <a16:creationId xmlns:a16="http://schemas.microsoft.com/office/drawing/2014/main" id="{4C8C1938-302E-4159-A64B-E3E607B2D08F}"/>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21</xdr:row>
      <xdr:rowOff>15875</xdr:rowOff>
    </xdr:from>
    <xdr:ext cx="95250" cy="171450"/>
    <xdr:sp macro="" textlink="">
      <xdr:nvSpPr>
        <xdr:cNvPr id="1914" name="Text Box 18">
          <a:extLst>
            <a:ext uri="{FF2B5EF4-FFF2-40B4-BE49-F238E27FC236}">
              <a16:creationId xmlns:a16="http://schemas.microsoft.com/office/drawing/2014/main" id="{CFDE5547-89FD-4D8B-ADED-EFAC9B8BEF2A}"/>
            </a:ext>
          </a:extLst>
        </xdr:cNvPr>
        <xdr:cNvSpPr txBox="1">
          <a:spLocks noChangeArrowheads="1"/>
        </xdr:cNvSpPr>
      </xdr:nvSpPr>
      <xdr:spPr bwMode="auto">
        <a:xfrm>
          <a:off x="35358387" y="941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5" name="Text Box 15">
          <a:extLst>
            <a:ext uri="{FF2B5EF4-FFF2-40B4-BE49-F238E27FC236}">
              <a16:creationId xmlns:a16="http://schemas.microsoft.com/office/drawing/2014/main" id="{1E14A727-1C59-43E9-8C0E-1C118D471BB7}"/>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16" name="Text Box 15">
          <a:extLst>
            <a:ext uri="{FF2B5EF4-FFF2-40B4-BE49-F238E27FC236}">
              <a16:creationId xmlns:a16="http://schemas.microsoft.com/office/drawing/2014/main" id="{6DFA47A3-9E53-4610-8088-E8FA2FCC776C}"/>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7" name="Text Box 15">
          <a:extLst>
            <a:ext uri="{FF2B5EF4-FFF2-40B4-BE49-F238E27FC236}">
              <a16:creationId xmlns:a16="http://schemas.microsoft.com/office/drawing/2014/main" id="{2FC3DC6E-3CA0-4540-B4AA-BA0802D82824}"/>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18" name="Text Box 15">
          <a:extLst>
            <a:ext uri="{FF2B5EF4-FFF2-40B4-BE49-F238E27FC236}">
              <a16:creationId xmlns:a16="http://schemas.microsoft.com/office/drawing/2014/main" id="{99DCFBD9-98A7-452D-BB73-8BFDBDCDF59D}"/>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9" name="Text Box 15">
          <a:extLst>
            <a:ext uri="{FF2B5EF4-FFF2-40B4-BE49-F238E27FC236}">
              <a16:creationId xmlns:a16="http://schemas.microsoft.com/office/drawing/2014/main" id="{24106297-624F-4DF2-B706-3B19A23B5899}"/>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20" name="Text Box 15">
          <a:extLst>
            <a:ext uri="{FF2B5EF4-FFF2-40B4-BE49-F238E27FC236}">
              <a16:creationId xmlns:a16="http://schemas.microsoft.com/office/drawing/2014/main" id="{65595D0D-FF7B-4916-B02B-7EE8FF38E0F6}"/>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21" name="Text Box 15">
          <a:extLst>
            <a:ext uri="{FF2B5EF4-FFF2-40B4-BE49-F238E27FC236}">
              <a16:creationId xmlns:a16="http://schemas.microsoft.com/office/drawing/2014/main" id="{3BC79E21-249B-46CE-8D62-372F41A97B60}"/>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24</xdr:row>
      <xdr:rowOff>6123</xdr:rowOff>
    </xdr:from>
    <xdr:ext cx="95250" cy="171450"/>
    <xdr:sp macro="" textlink="">
      <xdr:nvSpPr>
        <xdr:cNvPr id="1922" name="Text Box 16">
          <a:extLst>
            <a:ext uri="{FF2B5EF4-FFF2-40B4-BE49-F238E27FC236}">
              <a16:creationId xmlns:a16="http://schemas.microsoft.com/office/drawing/2014/main" id="{4030D6FD-1AAF-44BC-B4B8-FD0DC642C598}"/>
            </a:ext>
          </a:extLst>
        </xdr:cNvPr>
        <xdr:cNvSpPr txBox="1">
          <a:spLocks noChangeArrowheads="1"/>
        </xdr:cNvSpPr>
      </xdr:nvSpPr>
      <xdr:spPr bwMode="auto">
        <a:xfrm>
          <a:off x="33062182" y="109090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23" name="Text Box 15">
          <a:extLst>
            <a:ext uri="{FF2B5EF4-FFF2-40B4-BE49-F238E27FC236}">
              <a16:creationId xmlns:a16="http://schemas.microsoft.com/office/drawing/2014/main" id="{FEAD2410-223D-47D8-813C-ADAAA32893DB}"/>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24" name="Text Box 15">
          <a:extLst>
            <a:ext uri="{FF2B5EF4-FFF2-40B4-BE49-F238E27FC236}">
              <a16:creationId xmlns:a16="http://schemas.microsoft.com/office/drawing/2014/main" id="{3FA8B2AD-20EF-4254-A476-BCD527F50BA1}"/>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25" name="Text Box 15">
          <a:extLst>
            <a:ext uri="{FF2B5EF4-FFF2-40B4-BE49-F238E27FC236}">
              <a16:creationId xmlns:a16="http://schemas.microsoft.com/office/drawing/2014/main" id="{0E282326-5B7C-4ACA-9F6A-51B68149FA28}"/>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26" name="Text Box 15">
          <a:extLst>
            <a:ext uri="{FF2B5EF4-FFF2-40B4-BE49-F238E27FC236}">
              <a16:creationId xmlns:a16="http://schemas.microsoft.com/office/drawing/2014/main" id="{B9D56F5F-4C9D-4F37-B555-B74C4684A4C4}"/>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7" name="Text Box 16">
          <a:extLst>
            <a:ext uri="{FF2B5EF4-FFF2-40B4-BE49-F238E27FC236}">
              <a16:creationId xmlns:a16="http://schemas.microsoft.com/office/drawing/2014/main" id="{7F1A0EC0-6E29-4764-AD7E-9A235739E3B0}"/>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8" name="Text Box 17">
          <a:extLst>
            <a:ext uri="{FF2B5EF4-FFF2-40B4-BE49-F238E27FC236}">
              <a16:creationId xmlns:a16="http://schemas.microsoft.com/office/drawing/2014/main" id="{BC72B6DC-6CD4-4691-A7A6-90496C49D57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9" name="Text Box 18">
          <a:extLst>
            <a:ext uri="{FF2B5EF4-FFF2-40B4-BE49-F238E27FC236}">
              <a16:creationId xmlns:a16="http://schemas.microsoft.com/office/drawing/2014/main" id="{72873BF2-5706-4BEA-81D7-92F3B231295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0" name="Text Box 19">
          <a:extLst>
            <a:ext uri="{FF2B5EF4-FFF2-40B4-BE49-F238E27FC236}">
              <a16:creationId xmlns:a16="http://schemas.microsoft.com/office/drawing/2014/main" id="{B53807BC-D90C-4B09-8F93-62BB1C23E502}"/>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1" name="Text Box 16">
          <a:extLst>
            <a:ext uri="{FF2B5EF4-FFF2-40B4-BE49-F238E27FC236}">
              <a16:creationId xmlns:a16="http://schemas.microsoft.com/office/drawing/2014/main" id="{95011136-2748-4AD7-A146-70763AB03560}"/>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2" name="Text Box 17">
          <a:extLst>
            <a:ext uri="{FF2B5EF4-FFF2-40B4-BE49-F238E27FC236}">
              <a16:creationId xmlns:a16="http://schemas.microsoft.com/office/drawing/2014/main" id="{9845BD2F-39FD-4CF2-844A-C02903648E0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24</xdr:row>
      <xdr:rowOff>15875</xdr:rowOff>
    </xdr:from>
    <xdr:ext cx="95250" cy="171450"/>
    <xdr:sp macro="" textlink="">
      <xdr:nvSpPr>
        <xdr:cNvPr id="1933" name="Text Box 18">
          <a:extLst>
            <a:ext uri="{FF2B5EF4-FFF2-40B4-BE49-F238E27FC236}">
              <a16:creationId xmlns:a16="http://schemas.microsoft.com/office/drawing/2014/main" id="{D7F3E474-094F-47E6-B285-8864B348891F}"/>
            </a:ext>
          </a:extLst>
        </xdr:cNvPr>
        <xdr:cNvSpPr txBox="1">
          <a:spLocks noChangeArrowheads="1"/>
        </xdr:cNvSpPr>
      </xdr:nvSpPr>
      <xdr:spPr bwMode="auto">
        <a:xfrm>
          <a:off x="33062069"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34" name="Text Box 15">
          <a:extLst>
            <a:ext uri="{FF2B5EF4-FFF2-40B4-BE49-F238E27FC236}">
              <a16:creationId xmlns:a16="http://schemas.microsoft.com/office/drawing/2014/main" id="{A55FCA83-0069-4964-B7C7-5E9662A7B5FF}"/>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35" name="Text Box 15">
          <a:extLst>
            <a:ext uri="{FF2B5EF4-FFF2-40B4-BE49-F238E27FC236}">
              <a16:creationId xmlns:a16="http://schemas.microsoft.com/office/drawing/2014/main" id="{E4B8A57F-C4ED-4595-92D5-32524C6F7631}"/>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36" name="Text Box 15">
          <a:extLst>
            <a:ext uri="{FF2B5EF4-FFF2-40B4-BE49-F238E27FC236}">
              <a16:creationId xmlns:a16="http://schemas.microsoft.com/office/drawing/2014/main" id="{1B381010-CFB8-4C14-A107-7636C34879CC}"/>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37" name="Text Box 15">
          <a:extLst>
            <a:ext uri="{FF2B5EF4-FFF2-40B4-BE49-F238E27FC236}">
              <a16:creationId xmlns:a16="http://schemas.microsoft.com/office/drawing/2014/main" id="{5CE0CC2A-5497-4CDE-9EFE-2ED24FE3702E}"/>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38" name="Text Box 15">
          <a:extLst>
            <a:ext uri="{FF2B5EF4-FFF2-40B4-BE49-F238E27FC236}">
              <a16:creationId xmlns:a16="http://schemas.microsoft.com/office/drawing/2014/main" id="{8702FCC2-9546-4479-B207-CE4DC2FD04DD}"/>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39" name="Text Box 15">
          <a:extLst>
            <a:ext uri="{FF2B5EF4-FFF2-40B4-BE49-F238E27FC236}">
              <a16:creationId xmlns:a16="http://schemas.microsoft.com/office/drawing/2014/main" id="{5DC179DE-C4FB-47A3-AAB2-5B97E5738CF2}"/>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0" name="Text Box 16">
          <a:extLst>
            <a:ext uri="{FF2B5EF4-FFF2-40B4-BE49-F238E27FC236}">
              <a16:creationId xmlns:a16="http://schemas.microsoft.com/office/drawing/2014/main" id="{B1EBC6B5-48C2-4FF9-8DC0-595ABACF3077}"/>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1" name="Text Box 17">
          <a:extLst>
            <a:ext uri="{FF2B5EF4-FFF2-40B4-BE49-F238E27FC236}">
              <a16:creationId xmlns:a16="http://schemas.microsoft.com/office/drawing/2014/main" id="{A053AD5D-BEAA-4E36-97AE-D3B7015312CF}"/>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2" name="Text Box 18">
          <a:extLst>
            <a:ext uri="{FF2B5EF4-FFF2-40B4-BE49-F238E27FC236}">
              <a16:creationId xmlns:a16="http://schemas.microsoft.com/office/drawing/2014/main" id="{C22E7E25-8E36-4AF9-85DE-75D8CC83D972}"/>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3" name="Text Box 19">
          <a:extLst>
            <a:ext uri="{FF2B5EF4-FFF2-40B4-BE49-F238E27FC236}">
              <a16:creationId xmlns:a16="http://schemas.microsoft.com/office/drawing/2014/main" id="{AEC46310-131E-4A13-AD22-0A26141AD28F}"/>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4" name="Text Box 16">
          <a:extLst>
            <a:ext uri="{FF2B5EF4-FFF2-40B4-BE49-F238E27FC236}">
              <a16:creationId xmlns:a16="http://schemas.microsoft.com/office/drawing/2014/main" id="{1ED151A1-998B-40DC-8A70-2A69FE195DC4}"/>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5" name="Text Box 17">
          <a:extLst>
            <a:ext uri="{FF2B5EF4-FFF2-40B4-BE49-F238E27FC236}">
              <a16:creationId xmlns:a16="http://schemas.microsoft.com/office/drawing/2014/main" id="{9354EF53-E4A1-4F0A-9944-18BB7BB8E825}"/>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24</xdr:row>
      <xdr:rowOff>15875</xdr:rowOff>
    </xdr:from>
    <xdr:ext cx="95250" cy="171450"/>
    <xdr:sp macro="" textlink="">
      <xdr:nvSpPr>
        <xdr:cNvPr id="1946" name="Text Box 18">
          <a:extLst>
            <a:ext uri="{FF2B5EF4-FFF2-40B4-BE49-F238E27FC236}">
              <a16:creationId xmlns:a16="http://schemas.microsoft.com/office/drawing/2014/main" id="{9958D175-2E64-4F84-9A40-BCABB69E3C4D}"/>
            </a:ext>
          </a:extLst>
        </xdr:cNvPr>
        <xdr:cNvSpPr txBox="1">
          <a:spLocks noChangeArrowheads="1"/>
        </xdr:cNvSpPr>
      </xdr:nvSpPr>
      <xdr:spPr bwMode="auto">
        <a:xfrm>
          <a:off x="35358387"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47" name="Text Box 15">
          <a:extLst>
            <a:ext uri="{FF2B5EF4-FFF2-40B4-BE49-F238E27FC236}">
              <a16:creationId xmlns:a16="http://schemas.microsoft.com/office/drawing/2014/main" id="{EB6CC096-3030-4CEB-B175-886D0028AF5E}"/>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48" name="Text Box 15">
          <a:extLst>
            <a:ext uri="{FF2B5EF4-FFF2-40B4-BE49-F238E27FC236}">
              <a16:creationId xmlns:a16="http://schemas.microsoft.com/office/drawing/2014/main" id="{0CC7A766-93F7-4C09-B30F-87F831219C28}"/>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49" name="Text Box 15">
          <a:extLst>
            <a:ext uri="{FF2B5EF4-FFF2-40B4-BE49-F238E27FC236}">
              <a16:creationId xmlns:a16="http://schemas.microsoft.com/office/drawing/2014/main" id="{325766FB-FFAE-4D49-B881-F6733753360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0" name="Text Box 15">
          <a:extLst>
            <a:ext uri="{FF2B5EF4-FFF2-40B4-BE49-F238E27FC236}">
              <a16:creationId xmlns:a16="http://schemas.microsoft.com/office/drawing/2014/main" id="{AC1BE5C8-9883-4248-A31E-CEB4E75A561D}"/>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51" name="Text Box 15">
          <a:extLst>
            <a:ext uri="{FF2B5EF4-FFF2-40B4-BE49-F238E27FC236}">
              <a16:creationId xmlns:a16="http://schemas.microsoft.com/office/drawing/2014/main" id="{3DCE942D-E3FF-46AE-B44A-02792C6C525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2" name="Text Box 15">
          <a:extLst>
            <a:ext uri="{FF2B5EF4-FFF2-40B4-BE49-F238E27FC236}">
              <a16:creationId xmlns:a16="http://schemas.microsoft.com/office/drawing/2014/main" id="{96D992CF-E4CF-4A22-BAE1-05CBF6C1515F}"/>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53" name="Text Box 15">
          <a:extLst>
            <a:ext uri="{FF2B5EF4-FFF2-40B4-BE49-F238E27FC236}">
              <a16:creationId xmlns:a16="http://schemas.microsoft.com/office/drawing/2014/main" id="{4CE35B12-FFD4-4F7D-A89F-7B5535E14B4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4" name="Text Box 15">
          <a:extLst>
            <a:ext uri="{FF2B5EF4-FFF2-40B4-BE49-F238E27FC236}">
              <a16:creationId xmlns:a16="http://schemas.microsoft.com/office/drawing/2014/main" id="{E0E9BE67-A5A1-48BA-90DF-540011ECB5DE}"/>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5" name="Text Box 15">
          <a:extLst>
            <a:ext uri="{FF2B5EF4-FFF2-40B4-BE49-F238E27FC236}">
              <a16:creationId xmlns:a16="http://schemas.microsoft.com/office/drawing/2014/main" id="{8667C168-58F1-4079-9851-CB1C8E88BDDC}"/>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56" name="Text Box 15">
          <a:extLst>
            <a:ext uri="{FF2B5EF4-FFF2-40B4-BE49-F238E27FC236}">
              <a16:creationId xmlns:a16="http://schemas.microsoft.com/office/drawing/2014/main" id="{E82D2635-49C7-4120-A3DA-D38E7C40CE59}"/>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7" name="Text Box 15">
          <a:extLst>
            <a:ext uri="{FF2B5EF4-FFF2-40B4-BE49-F238E27FC236}">
              <a16:creationId xmlns:a16="http://schemas.microsoft.com/office/drawing/2014/main" id="{B7F584C5-801E-4290-941F-6413375B0CA2}"/>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58" name="Text Box 15">
          <a:extLst>
            <a:ext uri="{FF2B5EF4-FFF2-40B4-BE49-F238E27FC236}">
              <a16:creationId xmlns:a16="http://schemas.microsoft.com/office/drawing/2014/main" id="{9F84A56A-EB70-4F07-B5B2-EABC594393C9}"/>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9" name="Text Box 15">
          <a:extLst>
            <a:ext uri="{FF2B5EF4-FFF2-40B4-BE49-F238E27FC236}">
              <a16:creationId xmlns:a16="http://schemas.microsoft.com/office/drawing/2014/main" id="{46BC3B74-3406-42C7-9405-BE7C8D70A130}"/>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0" name="Text Box 15">
          <a:extLst>
            <a:ext uri="{FF2B5EF4-FFF2-40B4-BE49-F238E27FC236}">
              <a16:creationId xmlns:a16="http://schemas.microsoft.com/office/drawing/2014/main" id="{B8D08CCD-3001-47F8-AB62-26CCF95D9C32}"/>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23</xdr:row>
      <xdr:rowOff>219075</xdr:rowOff>
    </xdr:from>
    <xdr:ext cx="95250" cy="442269"/>
    <xdr:sp macro="" textlink="">
      <xdr:nvSpPr>
        <xdr:cNvPr id="1961" name="Text Box 15">
          <a:extLst>
            <a:ext uri="{FF2B5EF4-FFF2-40B4-BE49-F238E27FC236}">
              <a16:creationId xmlns:a16="http://schemas.microsoft.com/office/drawing/2014/main" id="{F204A37A-A4C9-47F5-A080-D9498D98BED8}"/>
            </a:ext>
          </a:extLst>
        </xdr:cNvPr>
        <xdr:cNvSpPr txBox="1">
          <a:spLocks noChangeArrowheads="1"/>
        </xdr:cNvSpPr>
      </xdr:nvSpPr>
      <xdr:spPr bwMode="auto">
        <a:xfrm>
          <a:off x="33020000" y="1062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62" name="Text Box 15">
          <a:extLst>
            <a:ext uri="{FF2B5EF4-FFF2-40B4-BE49-F238E27FC236}">
              <a16:creationId xmlns:a16="http://schemas.microsoft.com/office/drawing/2014/main" id="{6E5DD257-3D6A-44E4-AF2B-F26C7C215E7C}"/>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63" name="Text Box 15">
          <a:extLst>
            <a:ext uri="{FF2B5EF4-FFF2-40B4-BE49-F238E27FC236}">
              <a16:creationId xmlns:a16="http://schemas.microsoft.com/office/drawing/2014/main" id="{C7FE811C-FA4B-409D-B218-6E717359C1AE}"/>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64" name="Text Box 15">
          <a:extLst>
            <a:ext uri="{FF2B5EF4-FFF2-40B4-BE49-F238E27FC236}">
              <a16:creationId xmlns:a16="http://schemas.microsoft.com/office/drawing/2014/main" id="{B8E1FD26-76EA-429C-8EBF-28F93CB17F32}"/>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5" name="Text Box 15">
          <a:extLst>
            <a:ext uri="{FF2B5EF4-FFF2-40B4-BE49-F238E27FC236}">
              <a16:creationId xmlns:a16="http://schemas.microsoft.com/office/drawing/2014/main" id="{1FDFD74A-CDF3-4FA8-A990-AA9CF3D43514}"/>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66" name="Text Box 15">
          <a:extLst>
            <a:ext uri="{FF2B5EF4-FFF2-40B4-BE49-F238E27FC236}">
              <a16:creationId xmlns:a16="http://schemas.microsoft.com/office/drawing/2014/main" id="{5E83D5DE-2BC6-4E20-8B58-CF8E998FAFEB}"/>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67" name="Text Box 15">
          <a:extLst>
            <a:ext uri="{FF2B5EF4-FFF2-40B4-BE49-F238E27FC236}">
              <a16:creationId xmlns:a16="http://schemas.microsoft.com/office/drawing/2014/main" id="{4558C60E-BAEC-406E-9870-B8AB8A9AC8CC}"/>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68" name="Text Box 15">
          <a:extLst>
            <a:ext uri="{FF2B5EF4-FFF2-40B4-BE49-F238E27FC236}">
              <a16:creationId xmlns:a16="http://schemas.microsoft.com/office/drawing/2014/main" id="{271EA125-6D0E-4717-A9CE-0B1F31DBAEF1}"/>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9" name="Text Box 15">
          <a:extLst>
            <a:ext uri="{FF2B5EF4-FFF2-40B4-BE49-F238E27FC236}">
              <a16:creationId xmlns:a16="http://schemas.microsoft.com/office/drawing/2014/main" id="{B2C29A36-9AB9-4E4A-AB15-EFB7EEF8607A}"/>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0" name="Text Box 16">
          <a:extLst>
            <a:ext uri="{FF2B5EF4-FFF2-40B4-BE49-F238E27FC236}">
              <a16:creationId xmlns:a16="http://schemas.microsoft.com/office/drawing/2014/main" id="{C17629A6-A9C9-42AC-9D4B-B4FA5DC5A772}"/>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1" name="Text Box 17">
          <a:extLst>
            <a:ext uri="{FF2B5EF4-FFF2-40B4-BE49-F238E27FC236}">
              <a16:creationId xmlns:a16="http://schemas.microsoft.com/office/drawing/2014/main" id="{4406CAD5-9BCD-4840-AB05-17971B6A7B7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2" name="Text Box 18">
          <a:extLst>
            <a:ext uri="{FF2B5EF4-FFF2-40B4-BE49-F238E27FC236}">
              <a16:creationId xmlns:a16="http://schemas.microsoft.com/office/drawing/2014/main" id="{C31D9309-CD6A-4BC8-8E22-3E0DD3DDC65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3" name="Text Box 19">
          <a:extLst>
            <a:ext uri="{FF2B5EF4-FFF2-40B4-BE49-F238E27FC236}">
              <a16:creationId xmlns:a16="http://schemas.microsoft.com/office/drawing/2014/main" id="{83F41305-A4FA-4E98-8D35-599E4FA210BF}"/>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4" name="Text Box 16">
          <a:extLst>
            <a:ext uri="{FF2B5EF4-FFF2-40B4-BE49-F238E27FC236}">
              <a16:creationId xmlns:a16="http://schemas.microsoft.com/office/drawing/2014/main" id="{BC5D5341-7B1A-41EE-9F21-66F990880CC4}"/>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5" name="Text Box 17">
          <a:extLst>
            <a:ext uri="{FF2B5EF4-FFF2-40B4-BE49-F238E27FC236}">
              <a16:creationId xmlns:a16="http://schemas.microsoft.com/office/drawing/2014/main" id="{AA73D59F-9A63-4777-A99A-DD06444111AC}"/>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76" name="Text Box 18">
          <a:extLst>
            <a:ext uri="{FF2B5EF4-FFF2-40B4-BE49-F238E27FC236}">
              <a16:creationId xmlns:a16="http://schemas.microsoft.com/office/drawing/2014/main" id="{89F652FB-1689-40AB-AE45-03CD69FD923D}"/>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7" name="Text Box 16">
          <a:extLst>
            <a:ext uri="{FF2B5EF4-FFF2-40B4-BE49-F238E27FC236}">
              <a16:creationId xmlns:a16="http://schemas.microsoft.com/office/drawing/2014/main" id="{806D0537-DD06-4BBD-A0DB-18BFD806903A}"/>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8" name="Text Box 17">
          <a:extLst>
            <a:ext uri="{FF2B5EF4-FFF2-40B4-BE49-F238E27FC236}">
              <a16:creationId xmlns:a16="http://schemas.microsoft.com/office/drawing/2014/main" id="{188A72A4-6358-47A9-86FD-54B0DDE52169}"/>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9" name="Text Box 18">
          <a:extLst>
            <a:ext uri="{FF2B5EF4-FFF2-40B4-BE49-F238E27FC236}">
              <a16:creationId xmlns:a16="http://schemas.microsoft.com/office/drawing/2014/main" id="{895CDF26-F616-4EA8-BD8F-712FACBDED96}"/>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80" name="Text Box 19">
          <a:extLst>
            <a:ext uri="{FF2B5EF4-FFF2-40B4-BE49-F238E27FC236}">
              <a16:creationId xmlns:a16="http://schemas.microsoft.com/office/drawing/2014/main" id="{36071FA8-FA97-466D-B39B-1894F60EF1C5}"/>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81" name="Text Box 16">
          <a:extLst>
            <a:ext uri="{FF2B5EF4-FFF2-40B4-BE49-F238E27FC236}">
              <a16:creationId xmlns:a16="http://schemas.microsoft.com/office/drawing/2014/main" id="{FB638EBB-6303-40DE-B5B3-6F94AD963D40}"/>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25</xdr:row>
      <xdr:rowOff>1588</xdr:rowOff>
    </xdr:from>
    <xdr:ext cx="95250" cy="171450"/>
    <xdr:sp macro="" textlink="">
      <xdr:nvSpPr>
        <xdr:cNvPr id="1982" name="Text Box 18">
          <a:extLst>
            <a:ext uri="{FF2B5EF4-FFF2-40B4-BE49-F238E27FC236}">
              <a16:creationId xmlns:a16="http://schemas.microsoft.com/office/drawing/2014/main" id="{BF9CB4B0-6752-449F-8879-95AAADAA39CC}"/>
            </a:ext>
          </a:extLst>
        </xdr:cNvPr>
        <xdr:cNvSpPr txBox="1">
          <a:spLocks noChangeArrowheads="1"/>
        </xdr:cNvSpPr>
      </xdr:nvSpPr>
      <xdr:spPr bwMode="auto">
        <a:xfrm>
          <a:off x="32926337" y="11406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3" name="Text Box 16">
          <a:extLst>
            <a:ext uri="{FF2B5EF4-FFF2-40B4-BE49-F238E27FC236}">
              <a16:creationId xmlns:a16="http://schemas.microsoft.com/office/drawing/2014/main" id="{80459209-E492-4B66-85ED-29B2B449B462}"/>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4" name="Text Box 17">
          <a:extLst>
            <a:ext uri="{FF2B5EF4-FFF2-40B4-BE49-F238E27FC236}">
              <a16:creationId xmlns:a16="http://schemas.microsoft.com/office/drawing/2014/main" id="{FF560F50-7274-41B1-8034-AEAEAF97FFD4}"/>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5" name="Text Box 18">
          <a:extLst>
            <a:ext uri="{FF2B5EF4-FFF2-40B4-BE49-F238E27FC236}">
              <a16:creationId xmlns:a16="http://schemas.microsoft.com/office/drawing/2014/main" id="{C996857F-94E5-4381-B507-61028D11A071}"/>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6" name="Text Box 19">
          <a:extLst>
            <a:ext uri="{FF2B5EF4-FFF2-40B4-BE49-F238E27FC236}">
              <a16:creationId xmlns:a16="http://schemas.microsoft.com/office/drawing/2014/main" id="{BA3DF80A-6476-4295-8E10-4B7D685E49A6}"/>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7" name="Text Box 16">
          <a:extLst>
            <a:ext uri="{FF2B5EF4-FFF2-40B4-BE49-F238E27FC236}">
              <a16:creationId xmlns:a16="http://schemas.microsoft.com/office/drawing/2014/main" id="{1F5620AC-C9E2-4E8A-95B7-44364708F815}"/>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8" name="Text Box 17">
          <a:extLst>
            <a:ext uri="{FF2B5EF4-FFF2-40B4-BE49-F238E27FC236}">
              <a16:creationId xmlns:a16="http://schemas.microsoft.com/office/drawing/2014/main" id="{F4B54E71-18F9-4DE1-8EC9-5EA8C8310CDA}"/>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89" name="Text Box 18">
          <a:extLst>
            <a:ext uri="{FF2B5EF4-FFF2-40B4-BE49-F238E27FC236}">
              <a16:creationId xmlns:a16="http://schemas.microsoft.com/office/drawing/2014/main" id="{753D449E-B1A0-437E-96E9-DC434D484051}"/>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1990" name="Text Box 15">
          <a:extLst>
            <a:ext uri="{FF2B5EF4-FFF2-40B4-BE49-F238E27FC236}">
              <a16:creationId xmlns:a16="http://schemas.microsoft.com/office/drawing/2014/main" id="{7755C0C1-6805-4832-81F6-C30EE2C0692E}"/>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1991" name="Text Box 15">
          <a:extLst>
            <a:ext uri="{FF2B5EF4-FFF2-40B4-BE49-F238E27FC236}">
              <a16:creationId xmlns:a16="http://schemas.microsoft.com/office/drawing/2014/main" id="{76CABA2E-31D1-4A0B-B22B-B6502B4EC59B}"/>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2" name="Text Box 16">
          <a:extLst>
            <a:ext uri="{FF2B5EF4-FFF2-40B4-BE49-F238E27FC236}">
              <a16:creationId xmlns:a16="http://schemas.microsoft.com/office/drawing/2014/main" id="{1BE73729-D088-460E-8290-9CA24E9DF5F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3" name="Text Box 17">
          <a:extLst>
            <a:ext uri="{FF2B5EF4-FFF2-40B4-BE49-F238E27FC236}">
              <a16:creationId xmlns:a16="http://schemas.microsoft.com/office/drawing/2014/main" id="{4E5D772C-C5B9-4792-ACC2-3362268D18F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4" name="Text Box 18">
          <a:extLst>
            <a:ext uri="{FF2B5EF4-FFF2-40B4-BE49-F238E27FC236}">
              <a16:creationId xmlns:a16="http://schemas.microsoft.com/office/drawing/2014/main" id="{DD99A77D-0DC0-479B-A6FD-2565DD26BC5F}"/>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5" name="Text Box 19">
          <a:extLst>
            <a:ext uri="{FF2B5EF4-FFF2-40B4-BE49-F238E27FC236}">
              <a16:creationId xmlns:a16="http://schemas.microsoft.com/office/drawing/2014/main" id="{37C0AC37-5C3D-4747-A22F-8881189AB53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6" name="Text Box 16">
          <a:extLst>
            <a:ext uri="{FF2B5EF4-FFF2-40B4-BE49-F238E27FC236}">
              <a16:creationId xmlns:a16="http://schemas.microsoft.com/office/drawing/2014/main" id="{841F90F3-2909-497D-A854-F783A957538C}"/>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7" name="Text Box 17">
          <a:extLst>
            <a:ext uri="{FF2B5EF4-FFF2-40B4-BE49-F238E27FC236}">
              <a16:creationId xmlns:a16="http://schemas.microsoft.com/office/drawing/2014/main" id="{C1151A3C-A062-4EF8-8DA5-DD93872E866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98" name="Text Box 18">
          <a:extLst>
            <a:ext uri="{FF2B5EF4-FFF2-40B4-BE49-F238E27FC236}">
              <a16:creationId xmlns:a16="http://schemas.microsoft.com/office/drawing/2014/main" id="{F509AD69-0CE7-4E5A-AE8B-D380F7B75133}"/>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1999" name="Text Box 15">
          <a:extLst>
            <a:ext uri="{FF2B5EF4-FFF2-40B4-BE49-F238E27FC236}">
              <a16:creationId xmlns:a16="http://schemas.microsoft.com/office/drawing/2014/main" id="{3F0D5BF6-A901-4401-8C6F-07AE3D88523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00" name="Text Box 15">
          <a:extLst>
            <a:ext uri="{FF2B5EF4-FFF2-40B4-BE49-F238E27FC236}">
              <a16:creationId xmlns:a16="http://schemas.microsoft.com/office/drawing/2014/main" id="{B14B5BBB-B3BA-4B53-B28E-9C50A743C594}"/>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1" name="Text Box 15">
          <a:extLst>
            <a:ext uri="{FF2B5EF4-FFF2-40B4-BE49-F238E27FC236}">
              <a16:creationId xmlns:a16="http://schemas.microsoft.com/office/drawing/2014/main" id="{DD4EBA38-6C04-4E9D-B63D-3ABF46678E19}"/>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2" name="Text Box 15">
          <a:extLst>
            <a:ext uri="{FF2B5EF4-FFF2-40B4-BE49-F238E27FC236}">
              <a16:creationId xmlns:a16="http://schemas.microsoft.com/office/drawing/2014/main" id="{09D7339C-B7EA-43A5-B3F2-B6AF7018CAE6}"/>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3" name="Text Box 15">
          <a:extLst>
            <a:ext uri="{FF2B5EF4-FFF2-40B4-BE49-F238E27FC236}">
              <a16:creationId xmlns:a16="http://schemas.microsoft.com/office/drawing/2014/main" id="{B367E4D5-A98B-4991-B1FA-76D9377ABF82}"/>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4" name="Text Box 15">
          <a:extLst>
            <a:ext uri="{FF2B5EF4-FFF2-40B4-BE49-F238E27FC236}">
              <a16:creationId xmlns:a16="http://schemas.microsoft.com/office/drawing/2014/main" id="{FB593BCD-E167-48A9-9D2F-313AFB17CE0C}"/>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5" name="Text Box 15">
          <a:extLst>
            <a:ext uri="{FF2B5EF4-FFF2-40B4-BE49-F238E27FC236}">
              <a16:creationId xmlns:a16="http://schemas.microsoft.com/office/drawing/2014/main" id="{AE360219-2961-4DE9-A4CB-FB46B4D456B1}"/>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6" name="Text Box 15">
          <a:extLst>
            <a:ext uri="{FF2B5EF4-FFF2-40B4-BE49-F238E27FC236}">
              <a16:creationId xmlns:a16="http://schemas.microsoft.com/office/drawing/2014/main" id="{B2EBAE62-C19F-40B5-ABBE-A4864DE25E3A}"/>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7" name="Text Box 15">
          <a:extLst>
            <a:ext uri="{FF2B5EF4-FFF2-40B4-BE49-F238E27FC236}">
              <a16:creationId xmlns:a16="http://schemas.microsoft.com/office/drawing/2014/main" id="{1FA548E4-5C98-4B7C-AB3E-5FCFF76F820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8" name="Text Box 15">
          <a:extLst>
            <a:ext uri="{FF2B5EF4-FFF2-40B4-BE49-F238E27FC236}">
              <a16:creationId xmlns:a16="http://schemas.microsoft.com/office/drawing/2014/main" id="{64544EFD-7C04-40DA-AD9C-695DC9C0F0C3}"/>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9" name="Text Box 15">
          <a:extLst>
            <a:ext uri="{FF2B5EF4-FFF2-40B4-BE49-F238E27FC236}">
              <a16:creationId xmlns:a16="http://schemas.microsoft.com/office/drawing/2014/main" id="{EEF39BAC-DBE0-43AF-88D5-0C30D2C166F8}"/>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0" name="Text Box 15">
          <a:extLst>
            <a:ext uri="{FF2B5EF4-FFF2-40B4-BE49-F238E27FC236}">
              <a16:creationId xmlns:a16="http://schemas.microsoft.com/office/drawing/2014/main" id="{66DF2C6E-622F-4F31-BE39-3FF331C8D33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1" name="Text Box 15">
          <a:extLst>
            <a:ext uri="{FF2B5EF4-FFF2-40B4-BE49-F238E27FC236}">
              <a16:creationId xmlns:a16="http://schemas.microsoft.com/office/drawing/2014/main" id="{3B8B84AE-13F9-43AC-9E79-BBCD4632555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2" name="Text Box 15">
          <a:extLst>
            <a:ext uri="{FF2B5EF4-FFF2-40B4-BE49-F238E27FC236}">
              <a16:creationId xmlns:a16="http://schemas.microsoft.com/office/drawing/2014/main" id="{9C0D0B38-9ECC-4E3D-9E9A-893EB17C7BA3}"/>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3" name="Text Box 15">
          <a:extLst>
            <a:ext uri="{FF2B5EF4-FFF2-40B4-BE49-F238E27FC236}">
              <a16:creationId xmlns:a16="http://schemas.microsoft.com/office/drawing/2014/main" id="{64D1E151-9D02-4ACF-B76D-9CAE040544ED}"/>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4" name="Text Box 15">
          <a:extLst>
            <a:ext uri="{FF2B5EF4-FFF2-40B4-BE49-F238E27FC236}">
              <a16:creationId xmlns:a16="http://schemas.microsoft.com/office/drawing/2014/main" id="{F996F3F7-48AE-4AB6-A9E5-8827D1E62BE9}"/>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5" name="Text Box 15">
          <a:extLst>
            <a:ext uri="{FF2B5EF4-FFF2-40B4-BE49-F238E27FC236}">
              <a16:creationId xmlns:a16="http://schemas.microsoft.com/office/drawing/2014/main" id="{3E2267A9-EF50-4DAB-9A7E-0595426B2F52}"/>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6" name="Text Box 15">
          <a:extLst>
            <a:ext uri="{FF2B5EF4-FFF2-40B4-BE49-F238E27FC236}">
              <a16:creationId xmlns:a16="http://schemas.microsoft.com/office/drawing/2014/main" id="{F712AE77-9C47-47E8-85CB-D28102001D4D}"/>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7" name="Text Box 15">
          <a:extLst>
            <a:ext uri="{FF2B5EF4-FFF2-40B4-BE49-F238E27FC236}">
              <a16:creationId xmlns:a16="http://schemas.microsoft.com/office/drawing/2014/main" id="{32270E7F-9E73-458A-856C-D5B1CEAC077C}"/>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8" name="Text Box 15">
          <a:extLst>
            <a:ext uri="{FF2B5EF4-FFF2-40B4-BE49-F238E27FC236}">
              <a16:creationId xmlns:a16="http://schemas.microsoft.com/office/drawing/2014/main" id="{70ADB437-BE6E-4975-944E-00E34470AF09}"/>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9" name="Text Box 15">
          <a:extLst>
            <a:ext uri="{FF2B5EF4-FFF2-40B4-BE49-F238E27FC236}">
              <a16:creationId xmlns:a16="http://schemas.microsoft.com/office/drawing/2014/main" id="{6A0B01F6-E16F-4A5C-9C03-D627E76E8E1E}"/>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20" name="Text Box 15">
          <a:extLst>
            <a:ext uri="{FF2B5EF4-FFF2-40B4-BE49-F238E27FC236}">
              <a16:creationId xmlns:a16="http://schemas.microsoft.com/office/drawing/2014/main" id="{B6950F68-BC3B-412E-816B-184DB8CF6B9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25</xdr:row>
      <xdr:rowOff>6123</xdr:rowOff>
    </xdr:from>
    <xdr:ext cx="95250" cy="171450"/>
    <xdr:sp macro="" textlink="">
      <xdr:nvSpPr>
        <xdr:cNvPr id="2021" name="Text Box 16">
          <a:extLst>
            <a:ext uri="{FF2B5EF4-FFF2-40B4-BE49-F238E27FC236}">
              <a16:creationId xmlns:a16="http://schemas.microsoft.com/office/drawing/2014/main" id="{E43E3175-DCB0-4F8C-9B3E-D3524906E814}"/>
            </a:ext>
          </a:extLst>
        </xdr:cNvPr>
        <xdr:cNvSpPr txBox="1">
          <a:spLocks noChangeArrowheads="1"/>
        </xdr:cNvSpPr>
      </xdr:nvSpPr>
      <xdr:spPr bwMode="auto">
        <a:xfrm>
          <a:off x="33062182" y="1141072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22" name="Text Box 15">
          <a:extLst>
            <a:ext uri="{FF2B5EF4-FFF2-40B4-BE49-F238E27FC236}">
              <a16:creationId xmlns:a16="http://schemas.microsoft.com/office/drawing/2014/main" id="{A927BDDB-C299-47EB-BAEF-7B2B15BB962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23" name="Text Box 15">
          <a:extLst>
            <a:ext uri="{FF2B5EF4-FFF2-40B4-BE49-F238E27FC236}">
              <a16:creationId xmlns:a16="http://schemas.microsoft.com/office/drawing/2014/main" id="{C1981034-FB95-419F-B55E-420ECE46786E}"/>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24" name="Text Box 15">
          <a:extLst>
            <a:ext uri="{FF2B5EF4-FFF2-40B4-BE49-F238E27FC236}">
              <a16:creationId xmlns:a16="http://schemas.microsoft.com/office/drawing/2014/main" id="{E5F297A7-458C-4537-B01A-5A178B1BB2E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25" name="Text Box 15">
          <a:extLst>
            <a:ext uri="{FF2B5EF4-FFF2-40B4-BE49-F238E27FC236}">
              <a16:creationId xmlns:a16="http://schemas.microsoft.com/office/drawing/2014/main" id="{DC78FBE1-7220-4966-B0B0-91B167CB8553}"/>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6" name="Text Box 16">
          <a:extLst>
            <a:ext uri="{FF2B5EF4-FFF2-40B4-BE49-F238E27FC236}">
              <a16:creationId xmlns:a16="http://schemas.microsoft.com/office/drawing/2014/main" id="{1D9E2CA6-68CB-4448-A7E1-2F21D55BFD4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7" name="Text Box 17">
          <a:extLst>
            <a:ext uri="{FF2B5EF4-FFF2-40B4-BE49-F238E27FC236}">
              <a16:creationId xmlns:a16="http://schemas.microsoft.com/office/drawing/2014/main" id="{2683E376-EE39-4D92-BB0B-27491D927DE0}"/>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8" name="Text Box 18">
          <a:extLst>
            <a:ext uri="{FF2B5EF4-FFF2-40B4-BE49-F238E27FC236}">
              <a16:creationId xmlns:a16="http://schemas.microsoft.com/office/drawing/2014/main" id="{0631C231-CD72-43AC-A88B-2D374D1E1F5A}"/>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9" name="Text Box 19">
          <a:extLst>
            <a:ext uri="{FF2B5EF4-FFF2-40B4-BE49-F238E27FC236}">
              <a16:creationId xmlns:a16="http://schemas.microsoft.com/office/drawing/2014/main" id="{8FA93263-88EF-4553-87C2-26619B6EB548}"/>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30" name="Text Box 16">
          <a:extLst>
            <a:ext uri="{FF2B5EF4-FFF2-40B4-BE49-F238E27FC236}">
              <a16:creationId xmlns:a16="http://schemas.microsoft.com/office/drawing/2014/main" id="{E8647EA8-954A-4A7E-B1B4-03C5705EB90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31" name="Text Box 17">
          <a:extLst>
            <a:ext uri="{FF2B5EF4-FFF2-40B4-BE49-F238E27FC236}">
              <a16:creationId xmlns:a16="http://schemas.microsoft.com/office/drawing/2014/main" id="{E54CA3D7-3A85-40C3-B1C0-AECB189E21E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2032" name="Text Box 18">
          <a:extLst>
            <a:ext uri="{FF2B5EF4-FFF2-40B4-BE49-F238E27FC236}">
              <a16:creationId xmlns:a16="http://schemas.microsoft.com/office/drawing/2014/main" id="{75126A8F-76F7-4DC6-B37C-D742439ED281}"/>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33" name="Text Box 15">
          <a:extLst>
            <a:ext uri="{FF2B5EF4-FFF2-40B4-BE49-F238E27FC236}">
              <a16:creationId xmlns:a16="http://schemas.microsoft.com/office/drawing/2014/main" id="{349E4045-C9E4-46C6-BEA8-752B8A5DA660}"/>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34" name="Text Box 15">
          <a:extLst>
            <a:ext uri="{FF2B5EF4-FFF2-40B4-BE49-F238E27FC236}">
              <a16:creationId xmlns:a16="http://schemas.microsoft.com/office/drawing/2014/main" id="{79AE538F-1380-4C1B-A760-3BC6626D9BBD}"/>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35" name="Text Box 15">
          <a:extLst>
            <a:ext uri="{FF2B5EF4-FFF2-40B4-BE49-F238E27FC236}">
              <a16:creationId xmlns:a16="http://schemas.microsoft.com/office/drawing/2014/main" id="{96ECEDEA-6278-4238-8BAC-C01664CFD558}"/>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36" name="Text Box 15">
          <a:extLst>
            <a:ext uri="{FF2B5EF4-FFF2-40B4-BE49-F238E27FC236}">
              <a16:creationId xmlns:a16="http://schemas.microsoft.com/office/drawing/2014/main" id="{ADEE1A58-B61B-461C-AD73-EC9B47B7525E}"/>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37" name="Text Box 15">
          <a:extLst>
            <a:ext uri="{FF2B5EF4-FFF2-40B4-BE49-F238E27FC236}">
              <a16:creationId xmlns:a16="http://schemas.microsoft.com/office/drawing/2014/main" id="{8BD28C28-7E3B-42E5-A6DD-A8683CEDA5D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38" name="Text Box 15">
          <a:extLst>
            <a:ext uri="{FF2B5EF4-FFF2-40B4-BE49-F238E27FC236}">
              <a16:creationId xmlns:a16="http://schemas.microsoft.com/office/drawing/2014/main" id="{1F50E7C3-C2A7-4FA5-9454-E813062EE651}"/>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39" name="Text Box 16">
          <a:extLst>
            <a:ext uri="{FF2B5EF4-FFF2-40B4-BE49-F238E27FC236}">
              <a16:creationId xmlns:a16="http://schemas.microsoft.com/office/drawing/2014/main" id="{3289E829-F240-4CC2-AF3C-488F4E7BD577}"/>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0" name="Text Box 17">
          <a:extLst>
            <a:ext uri="{FF2B5EF4-FFF2-40B4-BE49-F238E27FC236}">
              <a16:creationId xmlns:a16="http://schemas.microsoft.com/office/drawing/2014/main" id="{3A3A24C3-1A04-4DBA-81B0-FDDECECC5D6C}"/>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1" name="Text Box 18">
          <a:extLst>
            <a:ext uri="{FF2B5EF4-FFF2-40B4-BE49-F238E27FC236}">
              <a16:creationId xmlns:a16="http://schemas.microsoft.com/office/drawing/2014/main" id="{45F24964-B328-4A50-BBC8-D0F5D1110D78}"/>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2" name="Text Box 19">
          <a:extLst>
            <a:ext uri="{FF2B5EF4-FFF2-40B4-BE49-F238E27FC236}">
              <a16:creationId xmlns:a16="http://schemas.microsoft.com/office/drawing/2014/main" id="{049938DF-8181-40EC-BB62-BAF6104B896F}"/>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3" name="Text Box 16">
          <a:extLst>
            <a:ext uri="{FF2B5EF4-FFF2-40B4-BE49-F238E27FC236}">
              <a16:creationId xmlns:a16="http://schemas.microsoft.com/office/drawing/2014/main" id="{EE751769-F22F-4195-8609-6D0471709D77}"/>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4" name="Text Box 17">
          <a:extLst>
            <a:ext uri="{FF2B5EF4-FFF2-40B4-BE49-F238E27FC236}">
              <a16:creationId xmlns:a16="http://schemas.microsoft.com/office/drawing/2014/main" id="{DF4DA76E-A3E4-48ED-A4D8-47704EC6197B}"/>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25</xdr:row>
      <xdr:rowOff>15875</xdr:rowOff>
    </xdr:from>
    <xdr:ext cx="95250" cy="171450"/>
    <xdr:sp macro="" textlink="">
      <xdr:nvSpPr>
        <xdr:cNvPr id="2045" name="Text Box 18">
          <a:extLst>
            <a:ext uri="{FF2B5EF4-FFF2-40B4-BE49-F238E27FC236}">
              <a16:creationId xmlns:a16="http://schemas.microsoft.com/office/drawing/2014/main" id="{132CCAC9-B63D-4A54-A1E6-7D623DECA2CA}"/>
            </a:ext>
          </a:extLst>
        </xdr:cNvPr>
        <xdr:cNvSpPr txBox="1">
          <a:spLocks noChangeArrowheads="1"/>
        </xdr:cNvSpPr>
      </xdr:nvSpPr>
      <xdr:spPr bwMode="auto">
        <a:xfrm>
          <a:off x="35358387"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46" name="Text Box 15">
          <a:extLst>
            <a:ext uri="{FF2B5EF4-FFF2-40B4-BE49-F238E27FC236}">
              <a16:creationId xmlns:a16="http://schemas.microsoft.com/office/drawing/2014/main" id="{5D1B09E0-4896-4F13-946B-0A050CBA585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47" name="Text Box 15">
          <a:extLst>
            <a:ext uri="{FF2B5EF4-FFF2-40B4-BE49-F238E27FC236}">
              <a16:creationId xmlns:a16="http://schemas.microsoft.com/office/drawing/2014/main" id="{FAB0E7C9-98A2-4AEE-BE03-A211640C3626}"/>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48" name="Text Box 15">
          <a:extLst>
            <a:ext uri="{FF2B5EF4-FFF2-40B4-BE49-F238E27FC236}">
              <a16:creationId xmlns:a16="http://schemas.microsoft.com/office/drawing/2014/main" id="{7616F63C-615C-41E1-925F-09646FDEABB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49" name="Text Box 15">
          <a:extLst>
            <a:ext uri="{FF2B5EF4-FFF2-40B4-BE49-F238E27FC236}">
              <a16:creationId xmlns:a16="http://schemas.microsoft.com/office/drawing/2014/main" id="{29FD0ED8-30FA-4BA4-9EE7-D062FDBD0A3F}"/>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50" name="Text Box 15">
          <a:extLst>
            <a:ext uri="{FF2B5EF4-FFF2-40B4-BE49-F238E27FC236}">
              <a16:creationId xmlns:a16="http://schemas.microsoft.com/office/drawing/2014/main" id="{ABCF0A56-30D9-4492-9565-9FC74A91CA5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51" name="Text Box 15">
          <a:extLst>
            <a:ext uri="{FF2B5EF4-FFF2-40B4-BE49-F238E27FC236}">
              <a16:creationId xmlns:a16="http://schemas.microsoft.com/office/drawing/2014/main" id="{2E053BDB-CC8A-41F5-9EF0-CD88026C5A37}"/>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52" name="Text Box 15">
          <a:extLst>
            <a:ext uri="{FF2B5EF4-FFF2-40B4-BE49-F238E27FC236}">
              <a16:creationId xmlns:a16="http://schemas.microsoft.com/office/drawing/2014/main" id="{4CA44632-6EF2-4344-BE83-108DD1690762}"/>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53" name="Text Box 15">
          <a:extLst>
            <a:ext uri="{FF2B5EF4-FFF2-40B4-BE49-F238E27FC236}">
              <a16:creationId xmlns:a16="http://schemas.microsoft.com/office/drawing/2014/main" id="{AB731175-1026-49FC-97A8-68039A324626}"/>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4" name="Text Box 15">
          <a:extLst>
            <a:ext uri="{FF2B5EF4-FFF2-40B4-BE49-F238E27FC236}">
              <a16:creationId xmlns:a16="http://schemas.microsoft.com/office/drawing/2014/main" id="{A0D9540D-46AB-4671-83EB-149A0B192943}"/>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5" name="Text Box 15">
          <a:extLst>
            <a:ext uri="{FF2B5EF4-FFF2-40B4-BE49-F238E27FC236}">
              <a16:creationId xmlns:a16="http://schemas.microsoft.com/office/drawing/2014/main" id="{ECDC3A98-10DD-4F91-BE08-FBE3DE88F2A7}"/>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6" name="Text Box 15">
          <a:extLst>
            <a:ext uri="{FF2B5EF4-FFF2-40B4-BE49-F238E27FC236}">
              <a16:creationId xmlns:a16="http://schemas.microsoft.com/office/drawing/2014/main" id="{FF09AAC3-56F8-4ADC-B468-157FFBE2B25B}"/>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7" name="Text Box 15">
          <a:extLst>
            <a:ext uri="{FF2B5EF4-FFF2-40B4-BE49-F238E27FC236}">
              <a16:creationId xmlns:a16="http://schemas.microsoft.com/office/drawing/2014/main" id="{FD2694D1-AA8E-43ED-8ECD-B069EEEA1F1B}"/>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8" name="Text Box 15">
          <a:extLst>
            <a:ext uri="{FF2B5EF4-FFF2-40B4-BE49-F238E27FC236}">
              <a16:creationId xmlns:a16="http://schemas.microsoft.com/office/drawing/2014/main" id="{230D5CD2-6604-42BA-9ED1-CB46622A5B48}"/>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9" name="Text Box 15">
          <a:extLst>
            <a:ext uri="{FF2B5EF4-FFF2-40B4-BE49-F238E27FC236}">
              <a16:creationId xmlns:a16="http://schemas.microsoft.com/office/drawing/2014/main" id="{8EE12098-97CA-4DA3-AA55-605577E4735F}"/>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24</xdr:row>
      <xdr:rowOff>219075</xdr:rowOff>
    </xdr:from>
    <xdr:ext cx="95250" cy="442269"/>
    <xdr:sp macro="" textlink="">
      <xdr:nvSpPr>
        <xdr:cNvPr id="2060" name="Text Box 15">
          <a:extLst>
            <a:ext uri="{FF2B5EF4-FFF2-40B4-BE49-F238E27FC236}">
              <a16:creationId xmlns:a16="http://schemas.microsoft.com/office/drawing/2014/main" id="{215344AC-A4FD-4E04-B118-4A92B83555C6}"/>
            </a:ext>
          </a:extLst>
        </xdr:cNvPr>
        <xdr:cNvSpPr txBox="1">
          <a:spLocks noChangeArrowheads="1"/>
        </xdr:cNvSpPr>
      </xdr:nvSpPr>
      <xdr:spPr bwMode="auto">
        <a:xfrm>
          <a:off x="33020000" y="1112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61" name="Text Box 15">
          <a:extLst>
            <a:ext uri="{FF2B5EF4-FFF2-40B4-BE49-F238E27FC236}">
              <a16:creationId xmlns:a16="http://schemas.microsoft.com/office/drawing/2014/main" id="{6931F081-CF33-4781-AF59-8B3B3FE73C6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62" name="Text Box 15">
          <a:extLst>
            <a:ext uri="{FF2B5EF4-FFF2-40B4-BE49-F238E27FC236}">
              <a16:creationId xmlns:a16="http://schemas.microsoft.com/office/drawing/2014/main" id="{F2D99A36-1D69-4F4F-9042-491FBC33075F}"/>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63" name="Text Box 15">
          <a:extLst>
            <a:ext uri="{FF2B5EF4-FFF2-40B4-BE49-F238E27FC236}">
              <a16:creationId xmlns:a16="http://schemas.microsoft.com/office/drawing/2014/main" id="{70115562-FFFF-4B67-AD1E-CA05AC4654F6}"/>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64" name="Text Box 15">
          <a:extLst>
            <a:ext uri="{FF2B5EF4-FFF2-40B4-BE49-F238E27FC236}">
              <a16:creationId xmlns:a16="http://schemas.microsoft.com/office/drawing/2014/main" id="{9EE83ACA-5848-40A9-AD35-7F20BB4BB07B}"/>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65" name="Text Box 15">
          <a:extLst>
            <a:ext uri="{FF2B5EF4-FFF2-40B4-BE49-F238E27FC236}">
              <a16:creationId xmlns:a16="http://schemas.microsoft.com/office/drawing/2014/main" id="{63ACE771-50DC-4679-8D46-005E2990AE0F}"/>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66" name="Text Box 15">
          <a:extLst>
            <a:ext uri="{FF2B5EF4-FFF2-40B4-BE49-F238E27FC236}">
              <a16:creationId xmlns:a16="http://schemas.microsoft.com/office/drawing/2014/main" id="{BC671369-4BC3-40A9-9871-6378DF4CF12E}"/>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67" name="Text Box 15">
          <a:extLst>
            <a:ext uri="{FF2B5EF4-FFF2-40B4-BE49-F238E27FC236}">
              <a16:creationId xmlns:a16="http://schemas.microsoft.com/office/drawing/2014/main" id="{4A7ABC71-9919-4B33-A85B-2160588DC747}"/>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68" name="Text Box 15">
          <a:extLst>
            <a:ext uri="{FF2B5EF4-FFF2-40B4-BE49-F238E27FC236}">
              <a16:creationId xmlns:a16="http://schemas.microsoft.com/office/drawing/2014/main" id="{34E03187-2568-42E7-9006-8DD605ED3A5A}"/>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26</xdr:row>
      <xdr:rowOff>0</xdr:rowOff>
    </xdr:from>
    <xdr:ext cx="95250" cy="171450"/>
    <xdr:sp macro="" textlink="">
      <xdr:nvSpPr>
        <xdr:cNvPr id="2069" name="Text Box 16">
          <a:extLst>
            <a:ext uri="{FF2B5EF4-FFF2-40B4-BE49-F238E27FC236}">
              <a16:creationId xmlns:a16="http://schemas.microsoft.com/office/drawing/2014/main" id="{12D6D679-AF6E-44B0-8B67-B107BCE93F5D}"/>
            </a:ext>
          </a:extLst>
        </xdr:cNvPr>
        <xdr:cNvSpPr txBox="1">
          <a:spLocks noChangeArrowheads="1"/>
        </xdr:cNvSpPr>
      </xdr:nvSpPr>
      <xdr:spPr bwMode="auto">
        <a:xfrm>
          <a:off x="33062182" y="139189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70" name="Text Box 17">
          <a:extLst>
            <a:ext uri="{FF2B5EF4-FFF2-40B4-BE49-F238E27FC236}">
              <a16:creationId xmlns:a16="http://schemas.microsoft.com/office/drawing/2014/main" id="{57A493E0-E2A0-4A08-9D5C-6AE70A1D0E75}"/>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71" name="Text Box 18">
          <a:extLst>
            <a:ext uri="{FF2B5EF4-FFF2-40B4-BE49-F238E27FC236}">
              <a16:creationId xmlns:a16="http://schemas.microsoft.com/office/drawing/2014/main" id="{5402C62C-70C6-4085-809D-EDB68BD0E82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72" name="Text Box 19">
          <a:extLst>
            <a:ext uri="{FF2B5EF4-FFF2-40B4-BE49-F238E27FC236}">
              <a16:creationId xmlns:a16="http://schemas.microsoft.com/office/drawing/2014/main" id="{78188991-1ED4-4AB1-A2CA-F678B1A15371}"/>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073" name="Text Box 15">
          <a:extLst>
            <a:ext uri="{FF2B5EF4-FFF2-40B4-BE49-F238E27FC236}">
              <a16:creationId xmlns:a16="http://schemas.microsoft.com/office/drawing/2014/main" id="{1EDFE58F-9C56-4AF8-8668-ADE3362DB867}"/>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74" name="Text Box 16">
          <a:extLst>
            <a:ext uri="{FF2B5EF4-FFF2-40B4-BE49-F238E27FC236}">
              <a16:creationId xmlns:a16="http://schemas.microsoft.com/office/drawing/2014/main" id="{25F5AE9B-1FF8-45FC-BCB0-C9C720988BAF}"/>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75" name="Text Box 17">
          <a:extLst>
            <a:ext uri="{FF2B5EF4-FFF2-40B4-BE49-F238E27FC236}">
              <a16:creationId xmlns:a16="http://schemas.microsoft.com/office/drawing/2014/main" id="{B1A0905F-7242-42C7-8973-5F40E69C0944}"/>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076" name="Text Box 18">
          <a:extLst>
            <a:ext uri="{FF2B5EF4-FFF2-40B4-BE49-F238E27FC236}">
              <a16:creationId xmlns:a16="http://schemas.microsoft.com/office/drawing/2014/main" id="{72A9F815-1CE0-418A-BA04-BF3BE998DDC3}"/>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077" name="Text Box 15">
          <a:extLst>
            <a:ext uri="{FF2B5EF4-FFF2-40B4-BE49-F238E27FC236}">
              <a16:creationId xmlns:a16="http://schemas.microsoft.com/office/drawing/2014/main" id="{3C1C28E2-C607-4248-ACCE-C5D06CEB4DEE}"/>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078" name="Text Box 16">
          <a:extLst>
            <a:ext uri="{FF2B5EF4-FFF2-40B4-BE49-F238E27FC236}">
              <a16:creationId xmlns:a16="http://schemas.microsoft.com/office/drawing/2014/main" id="{9EDC5897-9F23-448B-A7C6-A48AE0027D2D}"/>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079" name="Text Box 17">
          <a:extLst>
            <a:ext uri="{FF2B5EF4-FFF2-40B4-BE49-F238E27FC236}">
              <a16:creationId xmlns:a16="http://schemas.microsoft.com/office/drawing/2014/main" id="{1F4BA18A-4797-4283-99CA-8B1A052E2123}"/>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080" name="Text Box 18">
          <a:extLst>
            <a:ext uri="{FF2B5EF4-FFF2-40B4-BE49-F238E27FC236}">
              <a16:creationId xmlns:a16="http://schemas.microsoft.com/office/drawing/2014/main" id="{E7819635-568F-47B8-8C36-3DE0E2BF361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081" name="Text Box 19">
          <a:extLst>
            <a:ext uri="{FF2B5EF4-FFF2-40B4-BE49-F238E27FC236}">
              <a16:creationId xmlns:a16="http://schemas.microsoft.com/office/drawing/2014/main" id="{E1A624E0-4441-4AAC-83FC-025831C8975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082" name="Text Box 16">
          <a:extLst>
            <a:ext uri="{FF2B5EF4-FFF2-40B4-BE49-F238E27FC236}">
              <a16:creationId xmlns:a16="http://schemas.microsoft.com/office/drawing/2014/main" id="{A8F0B339-A097-4687-8C05-42964B087B78}"/>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83" name="Text Box 16">
          <a:extLst>
            <a:ext uri="{FF2B5EF4-FFF2-40B4-BE49-F238E27FC236}">
              <a16:creationId xmlns:a16="http://schemas.microsoft.com/office/drawing/2014/main" id="{0A43EB2F-68A0-403D-B98D-ADF50FF374FE}"/>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84" name="Text Box 17">
          <a:extLst>
            <a:ext uri="{FF2B5EF4-FFF2-40B4-BE49-F238E27FC236}">
              <a16:creationId xmlns:a16="http://schemas.microsoft.com/office/drawing/2014/main" id="{70BBB3C7-058B-457E-8755-219EAFA723A3}"/>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85" name="Text Box 18">
          <a:extLst>
            <a:ext uri="{FF2B5EF4-FFF2-40B4-BE49-F238E27FC236}">
              <a16:creationId xmlns:a16="http://schemas.microsoft.com/office/drawing/2014/main" id="{99D769B4-6307-4395-A2E0-1C988035BFCA}"/>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86" name="Text Box 19">
          <a:extLst>
            <a:ext uri="{FF2B5EF4-FFF2-40B4-BE49-F238E27FC236}">
              <a16:creationId xmlns:a16="http://schemas.microsoft.com/office/drawing/2014/main" id="{BAF49C00-3C1A-4D59-890A-48832E1A18BF}"/>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087" name="Text Box 15">
          <a:extLst>
            <a:ext uri="{FF2B5EF4-FFF2-40B4-BE49-F238E27FC236}">
              <a16:creationId xmlns:a16="http://schemas.microsoft.com/office/drawing/2014/main" id="{1FC05DF8-2B92-4F8E-8CD0-9ECFDEED1FC2}"/>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88" name="Text Box 16">
          <a:extLst>
            <a:ext uri="{FF2B5EF4-FFF2-40B4-BE49-F238E27FC236}">
              <a16:creationId xmlns:a16="http://schemas.microsoft.com/office/drawing/2014/main" id="{488B548F-F5EC-43AC-902F-164EC5AE3D6A}"/>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89" name="Text Box 17">
          <a:extLst>
            <a:ext uri="{FF2B5EF4-FFF2-40B4-BE49-F238E27FC236}">
              <a16:creationId xmlns:a16="http://schemas.microsoft.com/office/drawing/2014/main" id="{6A16BC56-DD1E-4226-850F-DF340A959820}"/>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090" name="Text Box 18">
          <a:extLst>
            <a:ext uri="{FF2B5EF4-FFF2-40B4-BE49-F238E27FC236}">
              <a16:creationId xmlns:a16="http://schemas.microsoft.com/office/drawing/2014/main" id="{5F454781-A9CF-4DDE-B4E0-B2CC6B31EEAB}"/>
            </a:ext>
          </a:extLst>
        </xdr:cNvPr>
        <xdr:cNvSpPr txBox="1">
          <a:spLocks noChangeArrowheads="1"/>
        </xdr:cNvSpPr>
      </xdr:nvSpPr>
      <xdr:spPr bwMode="auto">
        <a:xfrm>
          <a:off x="33062069"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091" name="Text Box 15">
          <a:extLst>
            <a:ext uri="{FF2B5EF4-FFF2-40B4-BE49-F238E27FC236}">
              <a16:creationId xmlns:a16="http://schemas.microsoft.com/office/drawing/2014/main" id="{2831AF59-4C2F-44FD-B8E2-9A1C51597E7D}"/>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092" name="Text Box 15">
          <a:extLst>
            <a:ext uri="{FF2B5EF4-FFF2-40B4-BE49-F238E27FC236}">
              <a16:creationId xmlns:a16="http://schemas.microsoft.com/office/drawing/2014/main" id="{F0C27437-B78B-45F4-A6FD-0CA54EC2FA01}"/>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093" name="Text Box 15">
          <a:extLst>
            <a:ext uri="{FF2B5EF4-FFF2-40B4-BE49-F238E27FC236}">
              <a16:creationId xmlns:a16="http://schemas.microsoft.com/office/drawing/2014/main" id="{4B1A19F0-A23F-4C59-8596-E79AC3D0CE96}"/>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94" name="Text Box 16">
          <a:extLst>
            <a:ext uri="{FF2B5EF4-FFF2-40B4-BE49-F238E27FC236}">
              <a16:creationId xmlns:a16="http://schemas.microsoft.com/office/drawing/2014/main" id="{B67B227A-30DD-44C0-8577-87E586C75757}"/>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95" name="Text Box 17">
          <a:extLst>
            <a:ext uri="{FF2B5EF4-FFF2-40B4-BE49-F238E27FC236}">
              <a16:creationId xmlns:a16="http://schemas.microsoft.com/office/drawing/2014/main" id="{A7405589-EAC6-4D45-A357-9C6967827742}"/>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96" name="Text Box 18">
          <a:extLst>
            <a:ext uri="{FF2B5EF4-FFF2-40B4-BE49-F238E27FC236}">
              <a16:creationId xmlns:a16="http://schemas.microsoft.com/office/drawing/2014/main" id="{C6BAF278-5BCB-4EFC-8F04-364C7E5997B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97" name="Text Box 19">
          <a:extLst>
            <a:ext uri="{FF2B5EF4-FFF2-40B4-BE49-F238E27FC236}">
              <a16:creationId xmlns:a16="http://schemas.microsoft.com/office/drawing/2014/main" id="{9E949F21-CDDA-42A7-92F1-1BC6800A78E0}"/>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098" name="Text Box 15">
          <a:extLst>
            <a:ext uri="{FF2B5EF4-FFF2-40B4-BE49-F238E27FC236}">
              <a16:creationId xmlns:a16="http://schemas.microsoft.com/office/drawing/2014/main" id="{C000DBFA-136D-4E22-8F11-CF8080698742}"/>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099" name="Text Box 16">
          <a:extLst>
            <a:ext uri="{FF2B5EF4-FFF2-40B4-BE49-F238E27FC236}">
              <a16:creationId xmlns:a16="http://schemas.microsoft.com/office/drawing/2014/main" id="{4D6FFCAA-DC5D-4865-9139-96275F0AC63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00" name="Text Box 17">
          <a:extLst>
            <a:ext uri="{FF2B5EF4-FFF2-40B4-BE49-F238E27FC236}">
              <a16:creationId xmlns:a16="http://schemas.microsoft.com/office/drawing/2014/main" id="{E0F4E4ED-EE7A-44F5-A872-C3D61C1C5D8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101" name="Text Box 18">
          <a:extLst>
            <a:ext uri="{FF2B5EF4-FFF2-40B4-BE49-F238E27FC236}">
              <a16:creationId xmlns:a16="http://schemas.microsoft.com/office/drawing/2014/main" id="{1F4B2C70-0FF4-4245-B2DE-7067AE82B1D0}"/>
            </a:ext>
          </a:extLst>
        </xdr:cNvPr>
        <xdr:cNvSpPr txBox="1">
          <a:spLocks noChangeArrowheads="1"/>
        </xdr:cNvSpPr>
      </xdr:nvSpPr>
      <xdr:spPr bwMode="auto">
        <a:xfrm>
          <a:off x="33062069"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02" name="Text Box 15">
          <a:extLst>
            <a:ext uri="{FF2B5EF4-FFF2-40B4-BE49-F238E27FC236}">
              <a16:creationId xmlns:a16="http://schemas.microsoft.com/office/drawing/2014/main" id="{5E3AC074-0C2D-4FD2-8337-AFDF4558061D}"/>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03" name="Text Box 15">
          <a:extLst>
            <a:ext uri="{FF2B5EF4-FFF2-40B4-BE49-F238E27FC236}">
              <a16:creationId xmlns:a16="http://schemas.microsoft.com/office/drawing/2014/main" id="{D68C246A-4C6C-47F5-89B1-6172A99525EF}"/>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04" name="Text Box 15">
          <a:extLst>
            <a:ext uri="{FF2B5EF4-FFF2-40B4-BE49-F238E27FC236}">
              <a16:creationId xmlns:a16="http://schemas.microsoft.com/office/drawing/2014/main" id="{288E4D9C-209A-44A6-8FB1-5D474C9518C1}"/>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05" name="Text Box 16">
          <a:extLst>
            <a:ext uri="{FF2B5EF4-FFF2-40B4-BE49-F238E27FC236}">
              <a16:creationId xmlns:a16="http://schemas.microsoft.com/office/drawing/2014/main" id="{966E7C66-398A-4713-B668-FEF2F64D6FB8}"/>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06" name="Text Box 17">
          <a:extLst>
            <a:ext uri="{FF2B5EF4-FFF2-40B4-BE49-F238E27FC236}">
              <a16:creationId xmlns:a16="http://schemas.microsoft.com/office/drawing/2014/main" id="{B1CBA362-29AC-4216-9DA8-103C63F956E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07" name="Text Box 18">
          <a:extLst>
            <a:ext uri="{FF2B5EF4-FFF2-40B4-BE49-F238E27FC236}">
              <a16:creationId xmlns:a16="http://schemas.microsoft.com/office/drawing/2014/main" id="{4A188E43-72BC-4B1F-BD99-3E69D0534A3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08" name="Text Box 19">
          <a:extLst>
            <a:ext uri="{FF2B5EF4-FFF2-40B4-BE49-F238E27FC236}">
              <a16:creationId xmlns:a16="http://schemas.microsoft.com/office/drawing/2014/main" id="{1AF76483-EF89-473C-BAEB-B795F04FDE02}"/>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09" name="Text Box 15">
          <a:extLst>
            <a:ext uri="{FF2B5EF4-FFF2-40B4-BE49-F238E27FC236}">
              <a16:creationId xmlns:a16="http://schemas.microsoft.com/office/drawing/2014/main" id="{6CF0208E-2CC6-4E8A-951D-81AF01B9EFCD}"/>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10" name="Text Box 16">
          <a:extLst>
            <a:ext uri="{FF2B5EF4-FFF2-40B4-BE49-F238E27FC236}">
              <a16:creationId xmlns:a16="http://schemas.microsoft.com/office/drawing/2014/main" id="{71401C8A-037E-450C-86A9-2E7930E09855}"/>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11" name="Text Box 17">
          <a:extLst>
            <a:ext uri="{FF2B5EF4-FFF2-40B4-BE49-F238E27FC236}">
              <a16:creationId xmlns:a16="http://schemas.microsoft.com/office/drawing/2014/main" id="{5FC8E835-4A5F-4787-8B08-27704300369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112" name="Text Box 18">
          <a:extLst>
            <a:ext uri="{FF2B5EF4-FFF2-40B4-BE49-F238E27FC236}">
              <a16:creationId xmlns:a16="http://schemas.microsoft.com/office/drawing/2014/main" id="{D55A1F84-0482-4329-A5EF-AD4841DCE1D5}"/>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13" name="Text Box 15">
          <a:extLst>
            <a:ext uri="{FF2B5EF4-FFF2-40B4-BE49-F238E27FC236}">
              <a16:creationId xmlns:a16="http://schemas.microsoft.com/office/drawing/2014/main" id="{9D3D7A79-5E98-4748-A5C2-144F101479D8}"/>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14" name="Text Box 15">
          <a:extLst>
            <a:ext uri="{FF2B5EF4-FFF2-40B4-BE49-F238E27FC236}">
              <a16:creationId xmlns:a16="http://schemas.microsoft.com/office/drawing/2014/main" id="{D7B997F0-CECB-4CB2-AE41-983F0F6D749D}"/>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15" name="Text Box 15">
          <a:extLst>
            <a:ext uri="{FF2B5EF4-FFF2-40B4-BE49-F238E27FC236}">
              <a16:creationId xmlns:a16="http://schemas.microsoft.com/office/drawing/2014/main" id="{0636D9CD-D095-49E0-B154-CBF61ED01836}"/>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16" name="Text Box 16">
          <a:extLst>
            <a:ext uri="{FF2B5EF4-FFF2-40B4-BE49-F238E27FC236}">
              <a16:creationId xmlns:a16="http://schemas.microsoft.com/office/drawing/2014/main" id="{0D93D19B-031D-4642-99AF-14F68B53E9CF}"/>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17" name="Text Box 17">
          <a:extLst>
            <a:ext uri="{FF2B5EF4-FFF2-40B4-BE49-F238E27FC236}">
              <a16:creationId xmlns:a16="http://schemas.microsoft.com/office/drawing/2014/main" id="{63E06BD8-A862-40C2-81A5-0F7326265BA1}"/>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18" name="Text Box 18">
          <a:extLst>
            <a:ext uri="{FF2B5EF4-FFF2-40B4-BE49-F238E27FC236}">
              <a16:creationId xmlns:a16="http://schemas.microsoft.com/office/drawing/2014/main" id="{B3426113-B07E-4FE1-9E89-46B390DDFE94}"/>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19" name="Text Box 19">
          <a:extLst>
            <a:ext uri="{FF2B5EF4-FFF2-40B4-BE49-F238E27FC236}">
              <a16:creationId xmlns:a16="http://schemas.microsoft.com/office/drawing/2014/main" id="{39592BD1-C48A-4C1E-B37E-E0317CD5771D}"/>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20" name="Text Box 16">
          <a:extLst>
            <a:ext uri="{FF2B5EF4-FFF2-40B4-BE49-F238E27FC236}">
              <a16:creationId xmlns:a16="http://schemas.microsoft.com/office/drawing/2014/main" id="{7C611422-C755-43B3-9948-486146B516A4}"/>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121" name="Text Box 17">
          <a:extLst>
            <a:ext uri="{FF2B5EF4-FFF2-40B4-BE49-F238E27FC236}">
              <a16:creationId xmlns:a16="http://schemas.microsoft.com/office/drawing/2014/main" id="{C560FAA8-E809-4B02-AB68-CAB417A0C512}"/>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122" name="Text Box 18">
          <a:extLst>
            <a:ext uri="{FF2B5EF4-FFF2-40B4-BE49-F238E27FC236}">
              <a16:creationId xmlns:a16="http://schemas.microsoft.com/office/drawing/2014/main" id="{984DB3D8-7426-4ACB-9AAF-7F2506E0D183}"/>
            </a:ext>
          </a:extLst>
        </xdr:cNvPr>
        <xdr:cNvSpPr txBox="1">
          <a:spLocks noChangeArrowheads="1"/>
        </xdr:cNvSpPr>
      </xdr:nvSpPr>
      <xdr:spPr bwMode="auto">
        <a:xfrm>
          <a:off x="33062069"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23" name="Text Box 15">
          <a:extLst>
            <a:ext uri="{FF2B5EF4-FFF2-40B4-BE49-F238E27FC236}">
              <a16:creationId xmlns:a16="http://schemas.microsoft.com/office/drawing/2014/main" id="{5D8CCC8D-0427-40E8-B750-DCD2DB1D40BE}"/>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24" name="Text Box 15">
          <a:extLst>
            <a:ext uri="{FF2B5EF4-FFF2-40B4-BE49-F238E27FC236}">
              <a16:creationId xmlns:a16="http://schemas.microsoft.com/office/drawing/2014/main" id="{C6809AAE-B806-4ADE-89A4-4A7F56982B8A}"/>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25" name="Text Box 16">
          <a:extLst>
            <a:ext uri="{FF2B5EF4-FFF2-40B4-BE49-F238E27FC236}">
              <a16:creationId xmlns:a16="http://schemas.microsoft.com/office/drawing/2014/main" id="{492514B0-4329-463C-A34A-46ABF500C95E}"/>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26" name="Text Box 17">
          <a:extLst>
            <a:ext uri="{FF2B5EF4-FFF2-40B4-BE49-F238E27FC236}">
              <a16:creationId xmlns:a16="http://schemas.microsoft.com/office/drawing/2014/main" id="{E9A0A2EA-2CFA-42FA-A290-9D0817196FCE}"/>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27" name="Text Box 18">
          <a:extLst>
            <a:ext uri="{FF2B5EF4-FFF2-40B4-BE49-F238E27FC236}">
              <a16:creationId xmlns:a16="http://schemas.microsoft.com/office/drawing/2014/main" id="{9EA62922-2E4C-4DC4-B521-DC1A97936A5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28" name="Text Box 19">
          <a:extLst>
            <a:ext uri="{FF2B5EF4-FFF2-40B4-BE49-F238E27FC236}">
              <a16:creationId xmlns:a16="http://schemas.microsoft.com/office/drawing/2014/main" id="{E5E9E60F-7B6A-42C1-AD38-8AE959E8DBF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29" name="Text Box 15">
          <a:extLst>
            <a:ext uri="{FF2B5EF4-FFF2-40B4-BE49-F238E27FC236}">
              <a16:creationId xmlns:a16="http://schemas.microsoft.com/office/drawing/2014/main" id="{2ECBE808-09B2-445C-9928-FAF6DBB3F35E}"/>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30" name="Text Box 16">
          <a:extLst>
            <a:ext uri="{FF2B5EF4-FFF2-40B4-BE49-F238E27FC236}">
              <a16:creationId xmlns:a16="http://schemas.microsoft.com/office/drawing/2014/main" id="{7EB40B86-C454-4EC0-B9EC-F2318FCA0C2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31" name="Text Box 17">
          <a:extLst>
            <a:ext uri="{FF2B5EF4-FFF2-40B4-BE49-F238E27FC236}">
              <a16:creationId xmlns:a16="http://schemas.microsoft.com/office/drawing/2014/main" id="{E34A88EC-4125-4CF9-8F84-FAF7C521B9E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0</xdr:rowOff>
    </xdr:from>
    <xdr:ext cx="95250" cy="171450"/>
    <xdr:sp macro="" textlink="">
      <xdr:nvSpPr>
        <xdr:cNvPr id="2132" name="Text Box 18">
          <a:extLst>
            <a:ext uri="{FF2B5EF4-FFF2-40B4-BE49-F238E27FC236}">
              <a16:creationId xmlns:a16="http://schemas.microsoft.com/office/drawing/2014/main" id="{B283DEAE-773B-49BB-A625-E52730565B6F}"/>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33" name="Text Box 15">
          <a:extLst>
            <a:ext uri="{FF2B5EF4-FFF2-40B4-BE49-F238E27FC236}">
              <a16:creationId xmlns:a16="http://schemas.microsoft.com/office/drawing/2014/main" id="{5ADD85FD-F0FD-49B7-9EAB-F6D56A23E429}"/>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34" name="Text Box 16">
          <a:extLst>
            <a:ext uri="{FF2B5EF4-FFF2-40B4-BE49-F238E27FC236}">
              <a16:creationId xmlns:a16="http://schemas.microsoft.com/office/drawing/2014/main" id="{D576713B-E81F-4CE2-9F36-4082EE1F878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35" name="Text Box 17">
          <a:extLst>
            <a:ext uri="{FF2B5EF4-FFF2-40B4-BE49-F238E27FC236}">
              <a16:creationId xmlns:a16="http://schemas.microsoft.com/office/drawing/2014/main" id="{93F03081-7EE8-42FA-B5E9-259A0914F25C}"/>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36" name="Text Box 18">
          <a:extLst>
            <a:ext uri="{FF2B5EF4-FFF2-40B4-BE49-F238E27FC236}">
              <a16:creationId xmlns:a16="http://schemas.microsoft.com/office/drawing/2014/main" id="{886500A4-F271-48ED-8120-B3489AC2F73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37" name="Text Box 19">
          <a:extLst>
            <a:ext uri="{FF2B5EF4-FFF2-40B4-BE49-F238E27FC236}">
              <a16:creationId xmlns:a16="http://schemas.microsoft.com/office/drawing/2014/main" id="{DF3A671D-21D9-4B07-862D-896673F9C46D}"/>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38" name="Text Box 15">
          <a:extLst>
            <a:ext uri="{FF2B5EF4-FFF2-40B4-BE49-F238E27FC236}">
              <a16:creationId xmlns:a16="http://schemas.microsoft.com/office/drawing/2014/main" id="{8F574C39-FF55-4061-B995-5B644CA34881}"/>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39" name="Text Box 16">
          <a:extLst>
            <a:ext uri="{FF2B5EF4-FFF2-40B4-BE49-F238E27FC236}">
              <a16:creationId xmlns:a16="http://schemas.microsoft.com/office/drawing/2014/main" id="{635898BC-06CB-40AB-A21F-C5D5EAE5E7BA}"/>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40" name="Text Box 17">
          <a:extLst>
            <a:ext uri="{FF2B5EF4-FFF2-40B4-BE49-F238E27FC236}">
              <a16:creationId xmlns:a16="http://schemas.microsoft.com/office/drawing/2014/main" id="{A0120A4E-AC32-4B42-A5A4-A06F154460E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0</xdr:rowOff>
    </xdr:from>
    <xdr:ext cx="95250" cy="171450"/>
    <xdr:sp macro="" textlink="">
      <xdr:nvSpPr>
        <xdr:cNvPr id="2141" name="Text Box 18">
          <a:extLst>
            <a:ext uri="{FF2B5EF4-FFF2-40B4-BE49-F238E27FC236}">
              <a16:creationId xmlns:a16="http://schemas.microsoft.com/office/drawing/2014/main" id="{F4C152F2-C145-45AF-ABD6-892CA21A0AEC}"/>
            </a:ext>
          </a:extLst>
        </xdr:cNvPr>
        <xdr:cNvSpPr txBox="1">
          <a:spLocks noChangeArrowheads="1"/>
        </xdr:cNvSpPr>
      </xdr:nvSpPr>
      <xdr:spPr bwMode="auto">
        <a:xfrm>
          <a:off x="35358387"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42" name="Text Box 15">
          <a:extLst>
            <a:ext uri="{FF2B5EF4-FFF2-40B4-BE49-F238E27FC236}">
              <a16:creationId xmlns:a16="http://schemas.microsoft.com/office/drawing/2014/main" id="{C583A12D-E293-47B4-B82F-3E3C37874BE7}"/>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43" name="Text Box 15">
          <a:extLst>
            <a:ext uri="{FF2B5EF4-FFF2-40B4-BE49-F238E27FC236}">
              <a16:creationId xmlns:a16="http://schemas.microsoft.com/office/drawing/2014/main" id="{C504CC5C-B74C-4EBC-ACAC-4B06BB16A21F}"/>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44" name="Text Box 15">
          <a:extLst>
            <a:ext uri="{FF2B5EF4-FFF2-40B4-BE49-F238E27FC236}">
              <a16:creationId xmlns:a16="http://schemas.microsoft.com/office/drawing/2014/main" id="{5D1E4489-E5AF-43CB-9F44-689DBDBA9CA2}"/>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45" name="Text Box 16">
          <a:extLst>
            <a:ext uri="{FF2B5EF4-FFF2-40B4-BE49-F238E27FC236}">
              <a16:creationId xmlns:a16="http://schemas.microsoft.com/office/drawing/2014/main" id="{884CE0C3-AE23-4E23-8407-9CC3343EA9BE}"/>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46" name="Text Box 17">
          <a:extLst>
            <a:ext uri="{FF2B5EF4-FFF2-40B4-BE49-F238E27FC236}">
              <a16:creationId xmlns:a16="http://schemas.microsoft.com/office/drawing/2014/main" id="{DA6E47F8-ADA8-4CE9-9355-D94567475415}"/>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47" name="Text Box 18">
          <a:extLst>
            <a:ext uri="{FF2B5EF4-FFF2-40B4-BE49-F238E27FC236}">
              <a16:creationId xmlns:a16="http://schemas.microsoft.com/office/drawing/2014/main" id="{35B2D302-A7C0-4326-BD9B-9D030918C35F}"/>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48" name="Text Box 19">
          <a:extLst>
            <a:ext uri="{FF2B5EF4-FFF2-40B4-BE49-F238E27FC236}">
              <a16:creationId xmlns:a16="http://schemas.microsoft.com/office/drawing/2014/main" id="{8A315FED-4BF4-410D-B5A5-C9FE477E15FB}"/>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49" name="Text Box 15">
          <a:extLst>
            <a:ext uri="{FF2B5EF4-FFF2-40B4-BE49-F238E27FC236}">
              <a16:creationId xmlns:a16="http://schemas.microsoft.com/office/drawing/2014/main" id="{C1E2B3AC-7C76-4371-83E8-4DB03457A1FF}"/>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50" name="Text Box 16">
          <a:extLst>
            <a:ext uri="{FF2B5EF4-FFF2-40B4-BE49-F238E27FC236}">
              <a16:creationId xmlns:a16="http://schemas.microsoft.com/office/drawing/2014/main" id="{0C2130D0-3194-4574-8FE5-C578C56EB6A8}"/>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51" name="Text Box 17">
          <a:extLst>
            <a:ext uri="{FF2B5EF4-FFF2-40B4-BE49-F238E27FC236}">
              <a16:creationId xmlns:a16="http://schemas.microsoft.com/office/drawing/2014/main" id="{D99B59AA-AB87-4B71-B437-21A25CE0939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26</xdr:row>
      <xdr:rowOff>0</xdr:rowOff>
    </xdr:from>
    <xdr:ext cx="95250" cy="171450"/>
    <xdr:sp macro="" textlink="">
      <xdr:nvSpPr>
        <xdr:cNvPr id="2152" name="Text Box 18">
          <a:extLst>
            <a:ext uri="{FF2B5EF4-FFF2-40B4-BE49-F238E27FC236}">
              <a16:creationId xmlns:a16="http://schemas.microsoft.com/office/drawing/2014/main" id="{3CF9FEC6-0ED3-4452-8A93-EE90C49C055E}"/>
            </a:ext>
          </a:extLst>
        </xdr:cNvPr>
        <xdr:cNvSpPr txBox="1">
          <a:spLocks noChangeArrowheads="1"/>
        </xdr:cNvSpPr>
      </xdr:nvSpPr>
      <xdr:spPr bwMode="auto">
        <a:xfrm>
          <a:off x="35390137" y="1341278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53" name="Text Box 15">
          <a:extLst>
            <a:ext uri="{FF2B5EF4-FFF2-40B4-BE49-F238E27FC236}">
              <a16:creationId xmlns:a16="http://schemas.microsoft.com/office/drawing/2014/main" id="{FF4214D3-92AD-485B-905B-18BD23A857C5}"/>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54" name="Text Box 15">
          <a:extLst>
            <a:ext uri="{FF2B5EF4-FFF2-40B4-BE49-F238E27FC236}">
              <a16:creationId xmlns:a16="http://schemas.microsoft.com/office/drawing/2014/main" id="{BF9A4091-F58B-43A0-A5B3-2D4E49C114E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55" name="Text Box 15">
          <a:extLst>
            <a:ext uri="{FF2B5EF4-FFF2-40B4-BE49-F238E27FC236}">
              <a16:creationId xmlns:a16="http://schemas.microsoft.com/office/drawing/2014/main" id="{5FF34B78-8AF5-493E-A877-E27D23F7473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56" name="Text Box 16">
          <a:extLst>
            <a:ext uri="{FF2B5EF4-FFF2-40B4-BE49-F238E27FC236}">
              <a16:creationId xmlns:a16="http://schemas.microsoft.com/office/drawing/2014/main" id="{02981357-FED5-43F7-8633-61F843572AC0}"/>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57" name="Text Box 17">
          <a:extLst>
            <a:ext uri="{FF2B5EF4-FFF2-40B4-BE49-F238E27FC236}">
              <a16:creationId xmlns:a16="http://schemas.microsoft.com/office/drawing/2014/main" id="{CCFC28E7-C328-4DB2-9280-88A89C9FE91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58" name="Text Box 18">
          <a:extLst>
            <a:ext uri="{FF2B5EF4-FFF2-40B4-BE49-F238E27FC236}">
              <a16:creationId xmlns:a16="http://schemas.microsoft.com/office/drawing/2014/main" id="{953A6CA1-D892-4E24-8F62-6B3C2823807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59" name="Text Box 19">
          <a:extLst>
            <a:ext uri="{FF2B5EF4-FFF2-40B4-BE49-F238E27FC236}">
              <a16:creationId xmlns:a16="http://schemas.microsoft.com/office/drawing/2014/main" id="{F85E1564-8439-4EBC-985C-63417608923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60" name="Text Box 15">
          <a:extLst>
            <a:ext uri="{FF2B5EF4-FFF2-40B4-BE49-F238E27FC236}">
              <a16:creationId xmlns:a16="http://schemas.microsoft.com/office/drawing/2014/main" id="{04D5297C-9E6D-4C24-A805-9432472311EE}"/>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61" name="Text Box 16">
          <a:extLst>
            <a:ext uri="{FF2B5EF4-FFF2-40B4-BE49-F238E27FC236}">
              <a16:creationId xmlns:a16="http://schemas.microsoft.com/office/drawing/2014/main" id="{5A1B63D7-D440-40A1-9B03-ADF67ABA7907}"/>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62" name="Text Box 17">
          <a:extLst>
            <a:ext uri="{FF2B5EF4-FFF2-40B4-BE49-F238E27FC236}">
              <a16:creationId xmlns:a16="http://schemas.microsoft.com/office/drawing/2014/main" id="{D6F915BB-C593-455E-9E67-FE65C185C6C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0</xdr:rowOff>
    </xdr:from>
    <xdr:ext cx="95250" cy="171450"/>
    <xdr:sp macro="" textlink="">
      <xdr:nvSpPr>
        <xdr:cNvPr id="2163" name="Text Box 18">
          <a:extLst>
            <a:ext uri="{FF2B5EF4-FFF2-40B4-BE49-F238E27FC236}">
              <a16:creationId xmlns:a16="http://schemas.microsoft.com/office/drawing/2014/main" id="{259EAEF6-8C80-4555-8CCA-A4D563317542}"/>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64" name="Text Box 15">
          <a:extLst>
            <a:ext uri="{FF2B5EF4-FFF2-40B4-BE49-F238E27FC236}">
              <a16:creationId xmlns:a16="http://schemas.microsoft.com/office/drawing/2014/main" id="{9A300DBD-A53F-4300-8E08-8CF9A4281574}"/>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65" name="Text Box 15">
          <a:extLst>
            <a:ext uri="{FF2B5EF4-FFF2-40B4-BE49-F238E27FC236}">
              <a16:creationId xmlns:a16="http://schemas.microsoft.com/office/drawing/2014/main" id="{324B52E5-2EF5-4426-B999-1AD2403A06CB}"/>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66" name="Text Box 15">
          <a:extLst>
            <a:ext uri="{FF2B5EF4-FFF2-40B4-BE49-F238E27FC236}">
              <a16:creationId xmlns:a16="http://schemas.microsoft.com/office/drawing/2014/main" id="{F4AC1B2A-8BB5-4688-BD72-EF9C19D76D2D}"/>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67" name="Text Box 16">
          <a:extLst>
            <a:ext uri="{FF2B5EF4-FFF2-40B4-BE49-F238E27FC236}">
              <a16:creationId xmlns:a16="http://schemas.microsoft.com/office/drawing/2014/main" id="{3C35570B-2879-45D9-9FFA-D99C044DDBBA}"/>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68" name="Text Box 17">
          <a:extLst>
            <a:ext uri="{FF2B5EF4-FFF2-40B4-BE49-F238E27FC236}">
              <a16:creationId xmlns:a16="http://schemas.microsoft.com/office/drawing/2014/main" id="{71363483-DAD4-4618-ACDD-8D865877B2DE}"/>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69" name="Text Box 18">
          <a:extLst>
            <a:ext uri="{FF2B5EF4-FFF2-40B4-BE49-F238E27FC236}">
              <a16:creationId xmlns:a16="http://schemas.microsoft.com/office/drawing/2014/main" id="{DE365F3A-8227-4547-9A92-3C040F889C06}"/>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70" name="Text Box 19">
          <a:extLst>
            <a:ext uri="{FF2B5EF4-FFF2-40B4-BE49-F238E27FC236}">
              <a16:creationId xmlns:a16="http://schemas.microsoft.com/office/drawing/2014/main" id="{7765570B-85CB-438A-8F08-5E32D5E27707}"/>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71" name="Text Box 16">
          <a:extLst>
            <a:ext uri="{FF2B5EF4-FFF2-40B4-BE49-F238E27FC236}">
              <a16:creationId xmlns:a16="http://schemas.microsoft.com/office/drawing/2014/main" id="{754A54FC-F486-43A1-9BA1-C37D4E6552A2}"/>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172" name="Text Box 17">
          <a:extLst>
            <a:ext uri="{FF2B5EF4-FFF2-40B4-BE49-F238E27FC236}">
              <a16:creationId xmlns:a16="http://schemas.microsoft.com/office/drawing/2014/main" id="{10DB1D70-38A8-4E56-A979-ECC872325034}"/>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0</xdr:rowOff>
    </xdr:from>
    <xdr:ext cx="95250" cy="171450"/>
    <xdr:sp macro="" textlink="">
      <xdr:nvSpPr>
        <xdr:cNvPr id="2173" name="Text Box 18">
          <a:extLst>
            <a:ext uri="{FF2B5EF4-FFF2-40B4-BE49-F238E27FC236}">
              <a16:creationId xmlns:a16="http://schemas.microsoft.com/office/drawing/2014/main" id="{FD46AF59-D433-4AD7-8DF4-08D026E329B5}"/>
            </a:ext>
          </a:extLst>
        </xdr:cNvPr>
        <xdr:cNvSpPr txBox="1">
          <a:spLocks noChangeArrowheads="1"/>
        </xdr:cNvSpPr>
      </xdr:nvSpPr>
      <xdr:spPr bwMode="auto">
        <a:xfrm>
          <a:off x="35358387"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74" name="Text Box 15">
          <a:extLst>
            <a:ext uri="{FF2B5EF4-FFF2-40B4-BE49-F238E27FC236}">
              <a16:creationId xmlns:a16="http://schemas.microsoft.com/office/drawing/2014/main" id="{C507C867-2B7A-47B9-B162-143AB3608EC1}"/>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75" name="Text Box 15">
          <a:extLst>
            <a:ext uri="{FF2B5EF4-FFF2-40B4-BE49-F238E27FC236}">
              <a16:creationId xmlns:a16="http://schemas.microsoft.com/office/drawing/2014/main" id="{778B9A29-6E26-46B7-93F5-4985CFDEFC2C}"/>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76" name="Text Box 15">
          <a:extLst>
            <a:ext uri="{FF2B5EF4-FFF2-40B4-BE49-F238E27FC236}">
              <a16:creationId xmlns:a16="http://schemas.microsoft.com/office/drawing/2014/main" id="{99AE19AA-B1A6-4331-A610-26F921562A94}"/>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77" name="Text Box 15">
          <a:extLst>
            <a:ext uri="{FF2B5EF4-FFF2-40B4-BE49-F238E27FC236}">
              <a16:creationId xmlns:a16="http://schemas.microsoft.com/office/drawing/2014/main" id="{3D6C7E03-5CF3-4952-8003-C8B40AC83BF9}"/>
            </a:ext>
          </a:extLst>
        </xdr:cNvPr>
        <xdr:cNvSpPr txBox="1">
          <a:spLocks noChangeArrowheads="1"/>
        </xdr:cNvSpPr>
      </xdr:nvSpPr>
      <xdr:spPr bwMode="auto">
        <a:xfrm>
          <a:off x="33060482" y="119110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78" name="Text Box 15">
          <a:extLst>
            <a:ext uri="{FF2B5EF4-FFF2-40B4-BE49-F238E27FC236}">
              <a16:creationId xmlns:a16="http://schemas.microsoft.com/office/drawing/2014/main" id="{DEC7AC5D-52D9-41FD-AFF2-EFCDAF6509BE}"/>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79" name="Text Box 15">
          <a:extLst>
            <a:ext uri="{FF2B5EF4-FFF2-40B4-BE49-F238E27FC236}">
              <a16:creationId xmlns:a16="http://schemas.microsoft.com/office/drawing/2014/main" id="{54644CD2-B7F4-4F00-B132-69F1F1570326}"/>
            </a:ext>
          </a:extLst>
        </xdr:cNvPr>
        <xdr:cNvSpPr txBox="1">
          <a:spLocks noChangeArrowheads="1"/>
        </xdr:cNvSpPr>
      </xdr:nvSpPr>
      <xdr:spPr bwMode="auto">
        <a:xfrm>
          <a:off x="35356800" y="119110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80" name="Text Box 15">
          <a:extLst>
            <a:ext uri="{FF2B5EF4-FFF2-40B4-BE49-F238E27FC236}">
              <a16:creationId xmlns:a16="http://schemas.microsoft.com/office/drawing/2014/main" id="{94109BFD-AD1C-4556-A802-43A77C3CCAD8}"/>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81" name="Text Box 15">
          <a:extLst>
            <a:ext uri="{FF2B5EF4-FFF2-40B4-BE49-F238E27FC236}">
              <a16:creationId xmlns:a16="http://schemas.microsoft.com/office/drawing/2014/main" id="{65E91D3D-6E9D-4872-A8A4-9BA95775B2DB}"/>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26</xdr:row>
      <xdr:rowOff>0</xdr:rowOff>
    </xdr:from>
    <xdr:ext cx="95250" cy="442269"/>
    <xdr:sp macro="" textlink="">
      <xdr:nvSpPr>
        <xdr:cNvPr id="2182" name="Text Box 15">
          <a:extLst>
            <a:ext uri="{FF2B5EF4-FFF2-40B4-BE49-F238E27FC236}">
              <a16:creationId xmlns:a16="http://schemas.microsoft.com/office/drawing/2014/main" id="{738AE98E-53C2-4376-8BF2-00868740AA28}"/>
            </a:ext>
          </a:extLst>
        </xdr:cNvPr>
        <xdr:cNvSpPr txBox="1">
          <a:spLocks noChangeArrowheads="1"/>
        </xdr:cNvSpPr>
      </xdr:nvSpPr>
      <xdr:spPr bwMode="auto">
        <a:xfrm>
          <a:off x="33020000" y="126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26</xdr:row>
      <xdr:rowOff>0</xdr:rowOff>
    </xdr:from>
    <xdr:ext cx="95250" cy="213632"/>
    <xdr:sp macro="" textlink="">
      <xdr:nvSpPr>
        <xdr:cNvPr id="2183" name="Text Box 15">
          <a:extLst>
            <a:ext uri="{FF2B5EF4-FFF2-40B4-BE49-F238E27FC236}">
              <a16:creationId xmlns:a16="http://schemas.microsoft.com/office/drawing/2014/main" id="{BDC31B7D-8E7E-423C-9833-43B78F6E491E}"/>
            </a:ext>
          </a:extLst>
        </xdr:cNvPr>
        <xdr:cNvSpPr txBox="1">
          <a:spLocks noChangeArrowheads="1"/>
        </xdr:cNvSpPr>
      </xdr:nvSpPr>
      <xdr:spPr bwMode="auto">
        <a:xfrm>
          <a:off x="33067625" y="12646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84" name="Text Box 15">
          <a:extLst>
            <a:ext uri="{FF2B5EF4-FFF2-40B4-BE49-F238E27FC236}">
              <a16:creationId xmlns:a16="http://schemas.microsoft.com/office/drawing/2014/main" id="{B0FDC9E4-3AF2-466C-A87C-7E2F2063F8A2}"/>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85" name="Text Box 15">
          <a:extLst>
            <a:ext uri="{FF2B5EF4-FFF2-40B4-BE49-F238E27FC236}">
              <a16:creationId xmlns:a16="http://schemas.microsoft.com/office/drawing/2014/main" id="{62CC7550-02CD-4C30-ADCA-0AE42A5B16C5}"/>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86" name="Text Box 15">
          <a:extLst>
            <a:ext uri="{FF2B5EF4-FFF2-40B4-BE49-F238E27FC236}">
              <a16:creationId xmlns:a16="http://schemas.microsoft.com/office/drawing/2014/main" id="{C8D37ECA-AD10-4216-8B5D-DB4534703978}"/>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87" name="Text Box 15">
          <a:extLst>
            <a:ext uri="{FF2B5EF4-FFF2-40B4-BE49-F238E27FC236}">
              <a16:creationId xmlns:a16="http://schemas.microsoft.com/office/drawing/2014/main" id="{31195AE3-9490-410C-8C84-973D060652E3}"/>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88" name="Text Box 15">
          <a:extLst>
            <a:ext uri="{FF2B5EF4-FFF2-40B4-BE49-F238E27FC236}">
              <a16:creationId xmlns:a16="http://schemas.microsoft.com/office/drawing/2014/main" id="{94E08D78-330D-44CA-8520-D3C93E5F7993}"/>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89" name="Text Box 15">
          <a:extLst>
            <a:ext uri="{FF2B5EF4-FFF2-40B4-BE49-F238E27FC236}">
              <a16:creationId xmlns:a16="http://schemas.microsoft.com/office/drawing/2014/main" id="{881D6988-DBB2-4BB3-9856-C7032A1BF897}"/>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90" name="Text Box 15">
          <a:extLst>
            <a:ext uri="{FF2B5EF4-FFF2-40B4-BE49-F238E27FC236}">
              <a16:creationId xmlns:a16="http://schemas.microsoft.com/office/drawing/2014/main" id="{0A574330-D754-4B5D-A5D2-21212BF03E88}"/>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91" name="Text Box 15">
          <a:extLst>
            <a:ext uri="{FF2B5EF4-FFF2-40B4-BE49-F238E27FC236}">
              <a16:creationId xmlns:a16="http://schemas.microsoft.com/office/drawing/2014/main" id="{E32E62AD-769F-4735-95CB-387E0B7E0E5D}"/>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92" name="Text Box 15">
          <a:extLst>
            <a:ext uri="{FF2B5EF4-FFF2-40B4-BE49-F238E27FC236}">
              <a16:creationId xmlns:a16="http://schemas.microsoft.com/office/drawing/2014/main" id="{901C7145-E479-4C06-A4C2-C009D0F126A1}"/>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93" name="Text Box 15">
          <a:extLst>
            <a:ext uri="{FF2B5EF4-FFF2-40B4-BE49-F238E27FC236}">
              <a16:creationId xmlns:a16="http://schemas.microsoft.com/office/drawing/2014/main" id="{08FC9CD6-3612-4840-BD42-66C293848770}"/>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94" name="Text Box 15">
          <a:extLst>
            <a:ext uri="{FF2B5EF4-FFF2-40B4-BE49-F238E27FC236}">
              <a16:creationId xmlns:a16="http://schemas.microsoft.com/office/drawing/2014/main" id="{89EA6C48-4449-458E-B5BC-93C701D30C2D}"/>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95" name="Text Box 15">
          <a:extLst>
            <a:ext uri="{FF2B5EF4-FFF2-40B4-BE49-F238E27FC236}">
              <a16:creationId xmlns:a16="http://schemas.microsoft.com/office/drawing/2014/main" id="{8EC17D86-0DD6-4E79-BFB3-04499476F283}"/>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196" name="Text Box 15">
          <a:extLst>
            <a:ext uri="{FF2B5EF4-FFF2-40B4-BE49-F238E27FC236}">
              <a16:creationId xmlns:a16="http://schemas.microsoft.com/office/drawing/2014/main" id="{42BF72C6-B7D7-403F-BE5B-DFE8C3345183}"/>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197" name="Text Box 15">
          <a:extLst>
            <a:ext uri="{FF2B5EF4-FFF2-40B4-BE49-F238E27FC236}">
              <a16:creationId xmlns:a16="http://schemas.microsoft.com/office/drawing/2014/main" id="{4B1E70AF-F421-46D8-83DB-1FA9F738AFE4}"/>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198" name="Text Box 15">
          <a:extLst>
            <a:ext uri="{FF2B5EF4-FFF2-40B4-BE49-F238E27FC236}">
              <a16:creationId xmlns:a16="http://schemas.microsoft.com/office/drawing/2014/main" id="{3CFDC5E4-BBA7-4D93-A2FC-0BCB436A7B9D}"/>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199" name="Text Box 15">
          <a:extLst>
            <a:ext uri="{FF2B5EF4-FFF2-40B4-BE49-F238E27FC236}">
              <a16:creationId xmlns:a16="http://schemas.microsoft.com/office/drawing/2014/main" id="{B25D2ADD-C356-4B5F-B5B2-53CCC87B176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00" name="Text Box 15">
          <a:extLst>
            <a:ext uri="{FF2B5EF4-FFF2-40B4-BE49-F238E27FC236}">
              <a16:creationId xmlns:a16="http://schemas.microsoft.com/office/drawing/2014/main" id="{92FD2A48-2BA0-44A6-A32C-3873EB969CB1}"/>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01" name="Text Box 15">
          <a:extLst>
            <a:ext uri="{FF2B5EF4-FFF2-40B4-BE49-F238E27FC236}">
              <a16:creationId xmlns:a16="http://schemas.microsoft.com/office/drawing/2014/main" id="{F6C56779-92B3-4E96-A1AB-D950DE49E6DA}"/>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02" name="Text Box 15">
          <a:extLst>
            <a:ext uri="{FF2B5EF4-FFF2-40B4-BE49-F238E27FC236}">
              <a16:creationId xmlns:a16="http://schemas.microsoft.com/office/drawing/2014/main" id="{D496098C-A411-4DD5-922A-17B91B8D8AB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03" name="Text Box 15">
          <a:extLst>
            <a:ext uri="{FF2B5EF4-FFF2-40B4-BE49-F238E27FC236}">
              <a16:creationId xmlns:a16="http://schemas.microsoft.com/office/drawing/2014/main" id="{30A71853-3CA1-40EF-83E3-3C816542C4A4}"/>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26</xdr:row>
      <xdr:rowOff>0</xdr:rowOff>
    </xdr:from>
    <xdr:ext cx="95250" cy="442269"/>
    <xdr:sp macro="" textlink="">
      <xdr:nvSpPr>
        <xdr:cNvPr id="2204" name="Text Box 15">
          <a:extLst>
            <a:ext uri="{FF2B5EF4-FFF2-40B4-BE49-F238E27FC236}">
              <a16:creationId xmlns:a16="http://schemas.microsoft.com/office/drawing/2014/main" id="{2B272086-675F-42CF-99B2-31D332B748B1}"/>
            </a:ext>
          </a:extLst>
        </xdr:cNvPr>
        <xdr:cNvSpPr txBox="1">
          <a:spLocks noChangeArrowheads="1"/>
        </xdr:cNvSpPr>
      </xdr:nvSpPr>
      <xdr:spPr bwMode="auto">
        <a:xfrm>
          <a:off x="35417125"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05" name="Text Box 15">
          <a:extLst>
            <a:ext uri="{FF2B5EF4-FFF2-40B4-BE49-F238E27FC236}">
              <a16:creationId xmlns:a16="http://schemas.microsoft.com/office/drawing/2014/main" id="{F8309B67-D2E6-46DB-9713-E316221826E0}"/>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06" name="Text Box 15">
          <a:extLst>
            <a:ext uri="{FF2B5EF4-FFF2-40B4-BE49-F238E27FC236}">
              <a16:creationId xmlns:a16="http://schemas.microsoft.com/office/drawing/2014/main" id="{C3992D49-8581-4FB8-A1C3-D2E94289C0E5}"/>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07" name="Text Box 15">
          <a:extLst>
            <a:ext uri="{FF2B5EF4-FFF2-40B4-BE49-F238E27FC236}">
              <a16:creationId xmlns:a16="http://schemas.microsoft.com/office/drawing/2014/main" id="{C816F969-9867-4889-9A77-CF6DCF44CAFB}"/>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08" name="Text Box 15">
          <a:extLst>
            <a:ext uri="{FF2B5EF4-FFF2-40B4-BE49-F238E27FC236}">
              <a16:creationId xmlns:a16="http://schemas.microsoft.com/office/drawing/2014/main" id="{162EED13-A887-489C-A783-0830B30976B0}"/>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09" name="Text Box 15">
          <a:extLst>
            <a:ext uri="{FF2B5EF4-FFF2-40B4-BE49-F238E27FC236}">
              <a16:creationId xmlns:a16="http://schemas.microsoft.com/office/drawing/2014/main" id="{3C19A03A-202D-45F2-A3E9-62FF31DA6562}"/>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10" name="Text Box 15">
          <a:extLst>
            <a:ext uri="{FF2B5EF4-FFF2-40B4-BE49-F238E27FC236}">
              <a16:creationId xmlns:a16="http://schemas.microsoft.com/office/drawing/2014/main" id="{12DB5E5D-C294-4779-B51A-BB28094987C4}"/>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11" name="Text Box 15">
          <a:extLst>
            <a:ext uri="{FF2B5EF4-FFF2-40B4-BE49-F238E27FC236}">
              <a16:creationId xmlns:a16="http://schemas.microsoft.com/office/drawing/2014/main" id="{5CEA4CEC-98D0-424F-A65C-F634D0AB223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12" name="Text Box 15">
          <a:extLst>
            <a:ext uri="{FF2B5EF4-FFF2-40B4-BE49-F238E27FC236}">
              <a16:creationId xmlns:a16="http://schemas.microsoft.com/office/drawing/2014/main" id="{6E4E60B6-0B54-4076-869D-4F555975652D}"/>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13" name="Text Box 15">
          <a:extLst>
            <a:ext uri="{FF2B5EF4-FFF2-40B4-BE49-F238E27FC236}">
              <a16:creationId xmlns:a16="http://schemas.microsoft.com/office/drawing/2014/main" id="{78A8486A-75DE-4F1F-B512-8F3EF9AE2D12}"/>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14" name="Text Box 15">
          <a:extLst>
            <a:ext uri="{FF2B5EF4-FFF2-40B4-BE49-F238E27FC236}">
              <a16:creationId xmlns:a16="http://schemas.microsoft.com/office/drawing/2014/main" id="{6F72A03D-EE6A-4400-87F8-D72F6D01A51C}"/>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15" name="Text Box 15">
          <a:extLst>
            <a:ext uri="{FF2B5EF4-FFF2-40B4-BE49-F238E27FC236}">
              <a16:creationId xmlns:a16="http://schemas.microsoft.com/office/drawing/2014/main" id="{5DDF70BA-932B-4A13-A22A-6B5FE41550DC}"/>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26</xdr:row>
      <xdr:rowOff>0</xdr:rowOff>
    </xdr:from>
    <xdr:ext cx="95250" cy="442269"/>
    <xdr:sp macro="" textlink="">
      <xdr:nvSpPr>
        <xdr:cNvPr id="2216" name="Text Box 15">
          <a:extLst>
            <a:ext uri="{FF2B5EF4-FFF2-40B4-BE49-F238E27FC236}">
              <a16:creationId xmlns:a16="http://schemas.microsoft.com/office/drawing/2014/main" id="{16E912C2-F3BA-4863-8C46-330139334F46}"/>
            </a:ext>
          </a:extLst>
        </xdr:cNvPr>
        <xdr:cNvSpPr txBox="1">
          <a:spLocks noChangeArrowheads="1"/>
        </xdr:cNvSpPr>
      </xdr:nvSpPr>
      <xdr:spPr bwMode="auto">
        <a:xfrm>
          <a:off x="33020000" y="1312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26</xdr:row>
      <xdr:rowOff>0</xdr:rowOff>
    </xdr:from>
    <xdr:ext cx="95250" cy="442269"/>
    <xdr:sp macro="" textlink="">
      <xdr:nvSpPr>
        <xdr:cNvPr id="2217" name="Text Box 15">
          <a:extLst>
            <a:ext uri="{FF2B5EF4-FFF2-40B4-BE49-F238E27FC236}">
              <a16:creationId xmlns:a16="http://schemas.microsoft.com/office/drawing/2014/main" id="{E254B375-7B78-48EB-9EEC-31F44E00EB34}"/>
            </a:ext>
          </a:extLst>
        </xdr:cNvPr>
        <xdr:cNvSpPr txBox="1">
          <a:spLocks noChangeArrowheads="1"/>
        </xdr:cNvSpPr>
      </xdr:nvSpPr>
      <xdr:spPr bwMode="auto">
        <a:xfrm>
          <a:off x="33020000" y="13630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18" name="Text Box 16">
          <a:extLst>
            <a:ext uri="{FF2B5EF4-FFF2-40B4-BE49-F238E27FC236}">
              <a16:creationId xmlns:a16="http://schemas.microsoft.com/office/drawing/2014/main" id="{B3C24852-4DCC-423D-96AC-88120CDC20B2}"/>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19" name="Text Box 17">
          <a:extLst>
            <a:ext uri="{FF2B5EF4-FFF2-40B4-BE49-F238E27FC236}">
              <a16:creationId xmlns:a16="http://schemas.microsoft.com/office/drawing/2014/main" id="{158E0682-0C23-4D66-9C19-633B374929B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20" name="Text Box 18">
          <a:extLst>
            <a:ext uri="{FF2B5EF4-FFF2-40B4-BE49-F238E27FC236}">
              <a16:creationId xmlns:a16="http://schemas.microsoft.com/office/drawing/2014/main" id="{B4AB0F65-7A70-43FF-B7B2-4663862EBAA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21" name="Text Box 19">
          <a:extLst>
            <a:ext uri="{FF2B5EF4-FFF2-40B4-BE49-F238E27FC236}">
              <a16:creationId xmlns:a16="http://schemas.microsoft.com/office/drawing/2014/main" id="{75C9219F-3058-4A58-A9D3-95CC6AA42303}"/>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22" name="Text Box 15">
          <a:extLst>
            <a:ext uri="{FF2B5EF4-FFF2-40B4-BE49-F238E27FC236}">
              <a16:creationId xmlns:a16="http://schemas.microsoft.com/office/drawing/2014/main" id="{D8F9A875-E375-486E-9978-B2E86BAE72CC}"/>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23" name="Text Box 16">
          <a:extLst>
            <a:ext uri="{FF2B5EF4-FFF2-40B4-BE49-F238E27FC236}">
              <a16:creationId xmlns:a16="http://schemas.microsoft.com/office/drawing/2014/main" id="{BAE92750-2C37-4A94-946F-73801D7F3858}"/>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24" name="Text Box 17">
          <a:extLst>
            <a:ext uri="{FF2B5EF4-FFF2-40B4-BE49-F238E27FC236}">
              <a16:creationId xmlns:a16="http://schemas.microsoft.com/office/drawing/2014/main" id="{409BCC17-7784-4306-A4CD-8AF6BF42E3B0}"/>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225" name="Text Box 18">
          <a:extLst>
            <a:ext uri="{FF2B5EF4-FFF2-40B4-BE49-F238E27FC236}">
              <a16:creationId xmlns:a16="http://schemas.microsoft.com/office/drawing/2014/main" id="{97BAFBB9-0675-4CDC-99BB-517F5C280EEF}"/>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26" name="Text Box 15">
          <a:extLst>
            <a:ext uri="{FF2B5EF4-FFF2-40B4-BE49-F238E27FC236}">
              <a16:creationId xmlns:a16="http://schemas.microsoft.com/office/drawing/2014/main" id="{7B942976-3B03-4950-AD26-2C6D2C519C12}"/>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27" name="Text Box 16">
          <a:extLst>
            <a:ext uri="{FF2B5EF4-FFF2-40B4-BE49-F238E27FC236}">
              <a16:creationId xmlns:a16="http://schemas.microsoft.com/office/drawing/2014/main" id="{61F03D4C-52DC-45C4-87B5-387D03AE04B1}"/>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28" name="Text Box 17">
          <a:extLst>
            <a:ext uri="{FF2B5EF4-FFF2-40B4-BE49-F238E27FC236}">
              <a16:creationId xmlns:a16="http://schemas.microsoft.com/office/drawing/2014/main" id="{D25F6352-E5F2-4787-8ECE-970B3763811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29" name="Text Box 18">
          <a:extLst>
            <a:ext uri="{FF2B5EF4-FFF2-40B4-BE49-F238E27FC236}">
              <a16:creationId xmlns:a16="http://schemas.microsoft.com/office/drawing/2014/main" id="{3312AD53-5CB5-42EA-A7E3-D36AAA0A8E7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30" name="Text Box 19">
          <a:extLst>
            <a:ext uri="{FF2B5EF4-FFF2-40B4-BE49-F238E27FC236}">
              <a16:creationId xmlns:a16="http://schemas.microsoft.com/office/drawing/2014/main" id="{1BCF777F-1D21-4355-BB3F-565AEE82D7A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31" name="Text Box 16">
          <a:extLst>
            <a:ext uri="{FF2B5EF4-FFF2-40B4-BE49-F238E27FC236}">
              <a16:creationId xmlns:a16="http://schemas.microsoft.com/office/drawing/2014/main" id="{B753E9FF-18BB-469A-86B5-C1F7683A4BF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32" name="Text Box 15">
          <a:extLst>
            <a:ext uri="{FF2B5EF4-FFF2-40B4-BE49-F238E27FC236}">
              <a16:creationId xmlns:a16="http://schemas.microsoft.com/office/drawing/2014/main" id="{9B93251B-3D21-4438-88D8-45A2033DB76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33" name="Text Box 15">
          <a:extLst>
            <a:ext uri="{FF2B5EF4-FFF2-40B4-BE49-F238E27FC236}">
              <a16:creationId xmlns:a16="http://schemas.microsoft.com/office/drawing/2014/main" id="{C125C2ED-7793-46F6-9DB6-6F140A223BB5}"/>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34" name="Text Box 15">
          <a:extLst>
            <a:ext uri="{FF2B5EF4-FFF2-40B4-BE49-F238E27FC236}">
              <a16:creationId xmlns:a16="http://schemas.microsoft.com/office/drawing/2014/main" id="{1B23EDD1-375F-42AF-9F76-D748BCD16126}"/>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35" name="Text Box 15">
          <a:extLst>
            <a:ext uri="{FF2B5EF4-FFF2-40B4-BE49-F238E27FC236}">
              <a16:creationId xmlns:a16="http://schemas.microsoft.com/office/drawing/2014/main" id="{39209659-F71C-42FD-8457-D3866A2D560A}"/>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36" name="Text Box 16">
          <a:extLst>
            <a:ext uri="{FF2B5EF4-FFF2-40B4-BE49-F238E27FC236}">
              <a16:creationId xmlns:a16="http://schemas.microsoft.com/office/drawing/2014/main" id="{ED04CEAD-52DB-4097-B97C-81BDD0636F2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37" name="Text Box 17">
          <a:extLst>
            <a:ext uri="{FF2B5EF4-FFF2-40B4-BE49-F238E27FC236}">
              <a16:creationId xmlns:a16="http://schemas.microsoft.com/office/drawing/2014/main" id="{654F380A-A3C8-4823-9D60-53FE3123EB00}"/>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38" name="Text Box 18">
          <a:extLst>
            <a:ext uri="{FF2B5EF4-FFF2-40B4-BE49-F238E27FC236}">
              <a16:creationId xmlns:a16="http://schemas.microsoft.com/office/drawing/2014/main" id="{126C50D9-1F5F-4CA6-9A04-D326B4EDB38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39" name="Text Box 19">
          <a:extLst>
            <a:ext uri="{FF2B5EF4-FFF2-40B4-BE49-F238E27FC236}">
              <a16:creationId xmlns:a16="http://schemas.microsoft.com/office/drawing/2014/main" id="{AFE20D64-E5E6-4C28-9473-6EF7BF22A96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40" name="Text Box 15">
          <a:extLst>
            <a:ext uri="{FF2B5EF4-FFF2-40B4-BE49-F238E27FC236}">
              <a16:creationId xmlns:a16="http://schemas.microsoft.com/office/drawing/2014/main" id="{D8D75B9B-507F-44D5-944F-12D06A5E0E7D}"/>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41" name="Text Box 16">
          <a:extLst>
            <a:ext uri="{FF2B5EF4-FFF2-40B4-BE49-F238E27FC236}">
              <a16:creationId xmlns:a16="http://schemas.microsoft.com/office/drawing/2014/main" id="{67D1B977-7E30-4005-BAF6-2221FFDE6CB5}"/>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42" name="Text Box 17">
          <a:extLst>
            <a:ext uri="{FF2B5EF4-FFF2-40B4-BE49-F238E27FC236}">
              <a16:creationId xmlns:a16="http://schemas.microsoft.com/office/drawing/2014/main" id="{D2CBC257-A946-4D64-B42E-8F8C5FBD8F8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0</xdr:rowOff>
    </xdr:from>
    <xdr:ext cx="95250" cy="171450"/>
    <xdr:sp macro="" textlink="">
      <xdr:nvSpPr>
        <xdr:cNvPr id="2243" name="Text Box 18">
          <a:extLst>
            <a:ext uri="{FF2B5EF4-FFF2-40B4-BE49-F238E27FC236}">
              <a16:creationId xmlns:a16="http://schemas.microsoft.com/office/drawing/2014/main" id="{D13C9CE1-61D4-460A-A301-4B406F728FDC}"/>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44" name="Text Box 15">
          <a:extLst>
            <a:ext uri="{FF2B5EF4-FFF2-40B4-BE49-F238E27FC236}">
              <a16:creationId xmlns:a16="http://schemas.microsoft.com/office/drawing/2014/main" id="{7FAA327A-C0C0-4AB5-BD04-D6FDB61F4B50}"/>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45" name="Text Box 15">
          <a:extLst>
            <a:ext uri="{FF2B5EF4-FFF2-40B4-BE49-F238E27FC236}">
              <a16:creationId xmlns:a16="http://schemas.microsoft.com/office/drawing/2014/main" id="{2D764564-6B18-45BD-8F3C-9E3F792B7A5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46" name="Text Box 15">
          <a:extLst>
            <a:ext uri="{FF2B5EF4-FFF2-40B4-BE49-F238E27FC236}">
              <a16:creationId xmlns:a16="http://schemas.microsoft.com/office/drawing/2014/main" id="{5396DF7E-F2FE-45B9-B97A-DEEB542622EA}"/>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47" name="Text Box 15">
          <a:extLst>
            <a:ext uri="{FF2B5EF4-FFF2-40B4-BE49-F238E27FC236}">
              <a16:creationId xmlns:a16="http://schemas.microsoft.com/office/drawing/2014/main" id="{ECEEEC97-FD5E-4366-8972-3AA50487A9E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48" name="Text Box 15">
          <a:extLst>
            <a:ext uri="{FF2B5EF4-FFF2-40B4-BE49-F238E27FC236}">
              <a16:creationId xmlns:a16="http://schemas.microsoft.com/office/drawing/2014/main" id="{3A893BFC-57E9-43FB-9F35-FFED68CE8AB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49" name="Text Box 15">
          <a:extLst>
            <a:ext uri="{FF2B5EF4-FFF2-40B4-BE49-F238E27FC236}">
              <a16:creationId xmlns:a16="http://schemas.microsoft.com/office/drawing/2014/main" id="{43CE1EDF-88BE-4C89-9CC5-5850DE70FDD8}"/>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50" name="Text Box 15">
          <a:extLst>
            <a:ext uri="{FF2B5EF4-FFF2-40B4-BE49-F238E27FC236}">
              <a16:creationId xmlns:a16="http://schemas.microsoft.com/office/drawing/2014/main" id="{32DE6CBF-C688-49E0-9A2D-D5907E7EADE2}"/>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51" name="Text Box 15">
          <a:extLst>
            <a:ext uri="{FF2B5EF4-FFF2-40B4-BE49-F238E27FC236}">
              <a16:creationId xmlns:a16="http://schemas.microsoft.com/office/drawing/2014/main" id="{B697C76B-FC3E-425F-B395-0DAABBF4345A}"/>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52" name="Text Box 15">
          <a:extLst>
            <a:ext uri="{FF2B5EF4-FFF2-40B4-BE49-F238E27FC236}">
              <a16:creationId xmlns:a16="http://schemas.microsoft.com/office/drawing/2014/main" id="{205A4EDD-D5DC-4070-9EAF-CDF5DF35A16E}"/>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53" name="Text Box 15">
          <a:extLst>
            <a:ext uri="{FF2B5EF4-FFF2-40B4-BE49-F238E27FC236}">
              <a16:creationId xmlns:a16="http://schemas.microsoft.com/office/drawing/2014/main" id="{71D58764-56A2-4679-A926-A9C6DD1A979A}"/>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54" name="Text Box 15">
          <a:extLst>
            <a:ext uri="{FF2B5EF4-FFF2-40B4-BE49-F238E27FC236}">
              <a16:creationId xmlns:a16="http://schemas.microsoft.com/office/drawing/2014/main" id="{346FAF90-48B2-4DE3-ABB3-5217A270F1F0}"/>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55" name="Text Box 15">
          <a:extLst>
            <a:ext uri="{FF2B5EF4-FFF2-40B4-BE49-F238E27FC236}">
              <a16:creationId xmlns:a16="http://schemas.microsoft.com/office/drawing/2014/main" id="{12457C87-5C33-42A2-9F3C-3D9C232A708B}"/>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56" name="Text Box 15">
          <a:extLst>
            <a:ext uri="{FF2B5EF4-FFF2-40B4-BE49-F238E27FC236}">
              <a16:creationId xmlns:a16="http://schemas.microsoft.com/office/drawing/2014/main" id="{56B7D20F-3DCF-4568-8721-B8F9F8615CAE}"/>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57" name="Text Box 15">
          <a:extLst>
            <a:ext uri="{FF2B5EF4-FFF2-40B4-BE49-F238E27FC236}">
              <a16:creationId xmlns:a16="http://schemas.microsoft.com/office/drawing/2014/main" id="{A3B5C6FF-FB8D-4DF1-A94C-07DE65C098D7}"/>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58" name="Text Box 15">
          <a:extLst>
            <a:ext uri="{FF2B5EF4-FFF2-40B4-BE49-F238E27FC236}">
              <a16:creationId xmlns:a16="http://schemas.microsoft.com/office/drawing/2014/main" id="{9496B626-C9F8-43FE-B44E-6D253F781642}"/>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59" name="Text Box 15">
          <a:extLst>
            <a:ext uri="{FF2B5EF4-FFF2-40B4-BE49-F238E27FC236}">
              <a16:creationId xmlns:a16="http://schemas.microsoft.com/office/drawing/2014/main" id="{1C38B1DA-862F-46A8-B226-58F62C414A84}"/>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60" name="Text Box 15">
          <a:extLst>
            <a:ext uri="{FF2B5EF4-FFF2-40B4-BE49-F238E27FC236}">
              <a16:creationId xmlns:a16="http://schemas.microsoft.com/office/drawing/2014/main" id="{30D101A7-E05C-4EC1-99E6-0E62FE8C619D}"/>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61" name="Text Box 15">
          <a:extLst>
            <a:ext uri="{FF2B5EF4-FFF2-40B4-BE49-F238E27FC236}">
              <a16:creationId xmlns:a16="http://schemas.microsoft.com/office/drawing/2014/main" id="{DD20477D-85D6-4813-9B10-816DE64C5DAD}"/>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62" name="Text Box 15">
          <a:extLst>
            <a:ext uri="{FF2B5EF4-FFF2-40B4-BE49-F238E27FC236}">
              <a16:creationId xmlns:a16="http://schemas.microsoft.com/office/drawing/2014/main" id="{DF64054E-1D4A-449B-980E-9924BAED72CA}"/>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63" name="Text Box 15">
          <a:extLst>
            <a:ext uri="{FF2B5EF4-FFF2-40B4-BE49-F238E27FC236}">
              <a16:creationId xmlns:a16="http://schemas.microsoft.com/office/drawing/2014/main" id="{C2A7B616-B06F-418B-B76A-C0C95969447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64" name="Text Box 15">
          <a:extLst>
            <a:ext uri="{FF2B5EF4-FFF2-40B4-BE49-F238E27FC236}">
              <a16:creationId xmlns:a16="http://schemas.microsoft.com/office/drawing/2014/main" id="{429D0669-95C7-460D-88A5-4E0A5817D51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65" name="Text Box 16">
          <a:extLst>
            <a:ext uri="{FF2B5EF4-FFF2-40B4-BE49-F238E27FC236}">
              <a16:creationId xmlns:a16="http://schemas.microsoft.com/office/drawing/2014/main" id="{57B6C0AB-6BD6-4242-9C54-53D43C47631B}"/>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66" name="Text Box 17">
          <a:extLst>
            <a:ext uri="{FF2B5EF4-FFF2-40B4-BE49-F238E27FC236}">
              <a16:creationId xmlns:a16="http://schemas.microsoft.com/office/drawing/2014/main" id="{747D1858-8C48-461A-B9D1-459D2DC0DDD6}"/>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67" name="Text Box 18">
          <a:extLst>
            <a:ext uri="{FF2B5EF4-FFF2-40B4-BE49-F238E27FC236}">
              <a16:creationId xmlns:a16="http://schemas.microsoft.com/office/drawing/2014/main" id="{9F85962F-7FA6-4FD0-B7C7-E086C858F792}"/>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68" name="Text Box 19">
          <a:extLst>
            <a:ext uri="{FF2B5EF4-FFF2-40B4-BE49-F238E27FC236}">
              <a16:creationId xmlns:a16="http://schemas.microsoft.com/office/drawing/2014/main" id="{75D2B597-463B-4755-A742-FCC9E2097F36}"/>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69" name="Text Box 16">
          <a:extLst>
            <a:ext uri="{FF2B5EF4-FFF2-40B4-BE49-F238E27FC236}">
              <a16:creationId xmlns:a16="http://schemas.microsoft.com/office/drawing/2014/main" id="{91EB17C4-1589-4656-AD66-7E77412197E9}"/>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270" name="Text Box 17">
          <a:extLst>
            <a:ext uri="{FF2B5EF4-FFF2-40B4-BE49-F238E27FC236}">
              <a16:creationId xmlns:a16="http://schemas.microsoft.com/office/drawing/2014/main" id="{1C24F543-F4FD-4E1C-9F98-4759A8024D30}"/>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271" name="Text Box 18">
          <a:extLst>
            <a:ext uri="{FF2B5EF4-FFF2-40B4-BE49-F238E27FC236}">
              <a16:creationId xmlns:a16="http://schemas.microsoft.com/office/drawing/2014/main" id="{0AD7A240-86C9-4748-AE4B-92B575FC8A2B}"/>
            </a:ext>
          </a:extLst>
        </xdr:cNvPr>
        <xdr:cNvSpPr txBox="1">
          <a:spLocks noChangeArrowheads="1"/>
        </xdr:cNvSpPr>
      </xdr:nvSpPr>
      <xdr:spPr bwMode="auto">
        <a:xfrm>
          <a:off x="33062069"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72" name="Text Box 16">
          <a:extLst>
            <a:ext uri="{FF2B5EF4-FFF2-40B4-BE49-F238E27FC236}">
              <a16:creationId xmlns:a16="http://schemas.microsoft.com/office/drawing/2014/main" id="{7C6D766D-2102-42EA-84D2-68185FA5C450}"/>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73" name="Text Box 17">
          <a:extLst>
            <a:ext uri="{FF2B5EF4-FFF2-40B4-BE49-F238E27FC236}">
              <a16:creationId xmlns:a16="http://schemas.microsoft.com/office/drawing/2014/main" id="{E5F40295-9A67-42A4-8530-257AD37AFC94}"/>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74" name="Text Box 18">
          <a:extLst>
            <a:ext uri="{FF2B5EF4-FFF2-40B4-BE49-F238E27FC236}">
              <a16:creationId xmlns:a16="http://schemas.microsoft.com/office/drawing/2014/main" id="{99C9C1D5-ECD2-47C8-A9DB-B637B0C5423D}"/>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75" name="Text Box 19">
          <a:extLst>
            <a:ext uri="{FF2B5EF4-FFF2-40B4-BE49-F238E27FC236}">
              <a16:creationId xmlns:a16="http://schemas.microsoft.com/office/drawing/2014/main" id="{D00980EC-3CEA-4151-8B22-944D6221931E}"/>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76" name="Text Box 16">
          <a:extLst>
            <a:ext uri="{FF2B5EF4-FFF2-40B4-BE49-F238E27FC236}">
              <a16:creationId xmlns:a16="http://schemas.microsoft.com/office/drawing/2014/main" id="{903C35E8-4014-4CB0-BDAC-AB330B10AD2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77" name="Text Box 15">
          <a:extLst>
            <a:ext uri="{FF2B5EF4-FFF2-40B4-BE49-F238E27FC236}">
              <a16:creationId xmlns:a16="http://schemas.microsoft.com/office/drawing/2014/main" id="{E4A5F509-CB4D-4CBA-9396-94CFF9DFAEA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78" name="Text Box 15">
          <a:extLst>
            <a:ext uri="{FF2B5EF4-FFF2-40B4-BE49-F238E27FC236}">
              <a16:creationId xmlns:a16="http://schemas.microsoft.com/office/drawing/2014/main" id="{CD65FB68-4CA1-4C55-AACC-4190DD1BE35B}"/>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79" name="Text Box 16">
          <a:extLst>
            <a:ext uri="{FF2B5EF4-FFF2-40B4-BE49-F238E27FC236}">
              <a16:creationId xmlns:a16="http://schemas.microsoft.com/office/drawing/2014/main" id="{4B40AAB8-FAD9-4D95-A25A-8C8028AF87C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80" name="Text Box 17">
          <a:extLst>
            <a:ext uri="{FF2B5EF4-FFF2-40B4-BE49-F238E27FC236}">
              <a16:creationId xmlns:a16="http://schemas.microsoft.com/office/drawing/2014/main" id="{6DA01B87-1EB1-43E7-BBD3-EE719A60E67C}"/>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81" name="Text Box 18">
          <a:extLst>
            <a:ext uri="{FF2B5EF4-FFF2-40B4-BE49-F238E27FC236}">
              <a16:creationId xmlns:a16="http://schemas.microsoft.com/office/drawing/2014/main" id="{07127CBF-BCE4-4B28-B948-CBC3CFED0C24}"/>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82" name="Text Box 19">
          <a:extLst>
            <a:ext uri="{FF2B5EF4-FFF2-40B4-BE49-F238E27FC236}">
              <a16:creationId xmlns:a16="http://schemas.microsoft.com/office/drawing/2014/main" id="{F8447D4C-1A1F-4EC0-BC01-A5774AC60CF6}"/>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83" name="Text Box 16">
          <a:extLst>
            <a:ext uri="{FF2B5EF4-FFF2-40B4-BE49-F238E27FC236}">
              <a16:creationId xmlns:a16="http://schemas.microsoft.com/office/drawing/2014/main" id="{F6945FCF-311A-495D-B37E-CAC57B5BA32B}"/>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284" name="Text Box 17">
          <a:extLst>
            <a:ext uri="{FF2B5EF4-FFF2-40B4-BE49-F238E27FC236}">
              <a16:creationId xmlns:a16="http://schemas.microsoft.com/office/drawing/2014/main" id="{BB726361-985B-4CD6-BCA6-73623A22D3A1}"/>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0</xdr:rowOff>
    </xdr:from>
    <xdr:ext cx="95250" cy="171450"/>
    <xdr:sp macro="" textlink="">
      <xdr:nvSpPr>
        <xdr:cNvPr id="2285" name="Text Box 18">
          <a:extLst>
            <a:ext uri="{FF2B5EF4-FFF2-40B4-BE49-F238E27FC236}">
              <a16:creationId xmlns:a16="http://schemas.microsoft.com/office/drawing/2014/main" id="{9133A557-EC5D-439C-8443-04094F512981}"/>
            </a:ext>
          </a:extLst>
        </xdr:cNvPr>
        <xdr:cNvSpPr txBox="1">
          <a:spLocks noChangeArrowheads="1"/>
        </xdr:cNvSpPr>
      </xdr:nvSpPr>
      <xdr:spPr bwMode="auto">
        <a:xfrm>
          <a:off x="35358387"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86" name="Text Box 15">
          <a:extLst>
            <a:ext uri="{FF2B5EF4-FFF2-40B4-BE49-F238E27FC236}">
              <a16:creationId xmlns:a16="http://schemas.microsoft.com/office/drawing/2014/main" id="{A5B1840C-2436-4B44-B616-653874F7945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87" name="Text Box 15">
          <a:extLst>
            <a:ext uri="{FF2B5EF4-FFF2-40B4-BE49-F238E27FC236}">
              <a16:creationId xmlns:a16="http://schemas.microsoft.com/office/drawing/2014/main" id="{843D6E13-B1E6-4931-BA48-D263EBC37B6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88" name="Text Box 15">
          <a:extLst>
            <a:ext uri="{FF2B5EF4-FFF2-40B4-BE49-F238E27FC236}">
              <a16:creationId xmlns:a16="http://schemas.microsoft.com/office/drawing/2014/main" id="{B7862023-2516-47D7-847A-0CEB4475983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89" name="Text Box 15">
          <a:extLst>
            <a:ext uri="{FF2B5EF4-FFF2-40B4-BE49-F238E27FC236}">
              <a16:creationId xmlns:a16="http://schemas.microsoft.com/office/drawing/2014/main" id="{9D379604-3C0F-41CF-9DA7-C953551CA714}"/>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90" name="Text Box 15">
          <a:extLst>
            <a:ext uri="{FF2B5EF4-FFF2-40B4-BE49-F238E27FC236}">
              <a16:creationId xmlns:a16="http://schemas.microsoft.com/office/drawing/2014/main" id="{199D47B3-553F-4A5C-8774-23CCD63F8A4A}"/>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91" name="Text Box 15">
          <a:extLst>
            <a:ext uri="{FF2B5EF4-FFF2-40B4-BE49-F238E27FC236}">
              <a16:creationId xmlns:a16="http://schemas.microsoft.com/office/drawing/2014/main" id="{46487760-6213-4D85-8D2B-E49E170239DE}"/>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92" name="Text Box 15">
          <a:extLst>
            <a:ext uri="{FF2B5EF4-FFF2-40B4-BE49-F238E27FC236}">
              <a16:creationId xmlns:a16="http://schemas.microsoft.com/office/drawing/2014/main" id="{43C9069E-2BE2-4AE5-A50A-D8214A963430}"/>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93" name="Text Box 15">
          <a:extLst>
            <a:ext uri="{FF2B5EF4-FFF2-40B4-BE49-F238E27FC236}">
              <a16:creationId xmlns:a16="http://schemas.microsoft.com/office/drawing/2014/main" id="{C3ACC319-95A7-42F8-99C0-510EC62A50A0}"/>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94" name="Text Box 15">
          <a:extLst>
            <a:ext uri="{FF2B5EF4-FFF2-40B4-BE49-F238E27FC236}">
              <a16:creationId xmlns:a16="http://schemas.microsoft.com/office/drawing/2014/main" id="{D4674CD5-45D2-4421-8F36-0750328FFC23}"/>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95" name="Text Box 15">
          <a:extLst>
            <a:ext uri="{FF2B5EF4-FFF2-40B4-BE49-F238E27FC236}">
              <a16:creationId xmlns:a16="http://schemas.microsoft.com/office/drawing/2014/main" id="{5C4D09FD-3B81-4146-B5B3-589C886E2DCF}"/>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296" name="Text Box 15">
          <a:extLst>
            <a:ext uri="{FF2B5EF4-FFF2-40B4-BE49-F238E27FC236}">
              <a16:creationId xmlns:a16="http://schemas.microsoft.com/office/drawing/2014/main" id="{36794B6D-7C94-4A05-9BA0-B0664BD6922D}"/>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297" name="Text Box 15">
          <a:extLst>
            <a:ext uri="{FF2B5EF4-FFF2-40B4-BE49-F238E27FC236}">
              <a16:creationId xmlns:a16="http://schemas.microsoft.com/office/drawing/2014/main" id="{DBAC352D-1E00-4F94-BCCE-549056677E72}"/>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298" name="Text Box 15">
          <a:extLst>
            <a:ext uri="{FF2B5EF4-FFF2-40B4-BE49-F238E27FC236}">
              <a16:creationId xmlns:a16="http://schemas.microsoft.com/office/drawing/2014/main" id="{52E67561-3EAB-4865-90DF-F87BF7116A40}"/>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299" name="Text Box 15">
          <a:extLst>
            <a:ext uri="{FF2B5EF4-FFF2-40B4-BE49-F238E27FC236}">
              <a16:creationId xmlns:a16="http://schemas.microsoft.com/office/drawing/2014/main" id="{B71D5627-3098-4284-8599-8F87CA03920B}"/>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00" name="Text Box 16">
          <a:extLst>
            <a:ext uri="{FF2B5EF4-FFF2-40B4-BE49-F238E27FC236}">
              <a16:creationId xmlns:a16="http://schemas.microsoft.com/office/drawing/2014/main" id="{519433B4-0B76-426A-8980-D244EEEEAF6C}"/>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01" name="Text Box 17">
          <a:extLst>
            <a:ext uri="{FF2B5EF4-FFF2-40B4-BE49-F238E27FC236}">
              <a16:creationId xmlns:a16="http://schemas.microsoft.com/office/drawing/2014/main" id="{D184DA4D-34ED-4D03-A025-3FFE84DDE327}"/>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02" name="Text Box 18">
          <a:extLst>
            <a:ext uri="{FF2B5EF4-FFF2-40B4-BE49-F238E27FC236}">
              <a16:creationId xmlns:a16="http://schemas.microsoft.com/office/drawing/2014/main" id="{06B0F588-F6F4-4763-B465-A3D176E73871}"/>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03" name="Text Box 19">
          <a:extLst>
            <a:ext uri="{FF2B5EF4-FFF2-40B4-BE49-F238E27FC236}">
              <a16:creationId xmlns:a16="http://schemas.microsoft.com/office/drawing/2014/main" id="{E60E1DDC-7E65-49D3-A29B-64D08983F02C}"/>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04" name="Text Box 16">
          <a:extLst>
            <a:ext uri="{FF2B5EF4-FFF2-40B4-BE49-F238E27FC236}">
              <a16:creationId xmlns:a16="http://schemas.microsoft.com/office/drawing/2014/main" id="{C7D4088F-A65A-43C5-8708-917E7D75CF3F}"/>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05" name="Text Box 17">
          <a:extLst>
            <a:ext uri="{FF2B5EF4-FFF2-40B4-BE49-F238E27FC236}">
              <a16:creationId xmlns:a16="http://schemas.microsoft.com/office/drawing/2014/main" id="{BFF1A95C-29AE-42A2-8F33-D91FCCD9E6E8}"/>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306" name="Text Box 18">
          <a:extLst>
            <a:ext uri="{FF2B5EF4-FFF2-40B4-BE49-F238E27FC236}">
              <a16:creationId xmlns:a16="http://schemas.microsoft.com/office/drawing/2014/main" id="{8B6A1CB1-5684-4EB8-8BAA-A17C20BF2EE4}"/>
            </a:ext>
          </a:extLst>
        </xdr:cNvPr>
        <xdr:cNvSpPr txBox="1">
          <a:spLocks noChangeArrowheads="1"/>
        </xdr:cNvSpPr>
      </xdr:nvSpPr>
      <xdr:spPr bwMode="auto">
        <a:xfrm>
          <a:off x="33062069"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07" name="Text Box 16">
          <a:extLst>
            <a:ext uri="{FF2B5EF4-FFF2-40B4-BE49-F238E27FC236}">
              <a16:creationId xmlns:a16="http://schemas.microsoft.com/office/drawing/2014/main" id="{1513FBE1-DC78-41A3-9964-CB2D6AD3551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08" name="Text Box 17">
          <a:extLst>
            <a:ext uri="{FF2B5EF4-FFF2-40B4-BE49-F238E27FC236}">
              <a16:creationId xmlns:a16="http://schemas.microsoft.com/office/drawing/2014/main" id="{433AEF94-4835-4C5B-B3CF-27EB164BBC72}"/>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09" name="Text Box 18">
          <a:extLst>
            <a:ext uri="{FF2B5EF4-FFF2-40B4-BE49-F238E27FC236}">
              <a16:creationId xmlns:a16="http://schemas.microsoft.com/office/drawing/2014/main" id="{CBB2427A-A1E0-4B93-A507-D3DEFE1376CA}"/>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10" name="Text Box 19">
          <a:extLst>
            <a:ext uri="{FF2B5EF4-FFF2-40B4-BE49-F238E27FC236}">
              <a16:creationId xmlns:a16="http://schemas.microsoft.com/office/drawing/2014/main" id="{CBEBED0B-5D6E-47C4-8F85-8686D4F76261}"/>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11" name="Text Box 16">
          <a:extLst>
            <a:ext uri="{FF2B5EF4-FFF2-40B4-BE49-F238E27FC236}">
              <a16:creationId xmlns:a16="http://schemas.microsoft.com/office/drawing/2014/main" id="{3756AB17-BA5F-44F8-8522-19163DE11806}"/>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312" name="Text Box 15">
          <a:extLst>
            <a:ext uri="{FF2B5EF4-FFF2-40B4-BE49-F238E27FC236}">
              <a16:creationId xmlns:a16="http://schemas.microsoft.com/office/drawing/2014/main" id="{1C03D9D1-B2E4-4C6B-97CE-B48219126AFC}"/>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313" name="Text Box 15">
          <a:extLst>
            <a:ext uri="{FF2B5EF4-FFF2-40B4-BE49-F238E27FC236}">
              <a16:creationId xmlns:a16="http://schemas.microsoft.com/office/drawing/2014/main" id="{D5215C05-D7EC-4907-8726-411B83852020}"/>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14" name="Text Box 16">
          <a:extLst>
            <a:ext uri="{FF2B5EF4-FFF2-40B4-BE49-F238E27FC236}">
              <a16:creationId xmlns:a16="http://schemas.microsoft.com/office/drawing/2014/main" id="{2669D728-DE29-45B9-87AE-C46B29A4BE82}"/>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15" name="Text Box 17">
          <a:extLst>
            <a:ext uri="{FF2B5EF4-FFF2-40B4-BE49-F238E27FC236}">
              <a16:creationId xmlns:a16="http://schemas.microsoft.com/office/drawing/2014/main" id="{39003202-4F86-4177-B2E9-20887485CAC7}"/>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16" name="Text Box 18">
          <a:extLst>
            <a:ext uri="{FF2B5EF4-FFF2-40B4-BE49-F238E27FC236}">
              <a16:creationId xmlns:a16="http://schemas.microsoft.com/office/drawing/2014/main" id="{031B4B01-8603-4585-9234-D1C38CC6823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17" name="Text Box 19">
          <a:extLst>
            <a:ext uri="{FF2B5EF4-FFF2-40B4-BE49-F238E27FC236}">
              <a16:creationId xmlns:a16="http://schemas.microsoft.com/office/drawing/2014/main" id="{792DBF9B-D1DC-45E9-82A9-D27B69003DE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18" name="Text Box 16">
          <a:extLst>
            <a:ext uri="{FF2B5EF4-FFF2-40B4-BE49-F238E27FC236}">
              <a16:creationId xmlns:a16="http://schemas.microsoft.com/office/drawing/2014/main" id="{07F54C64-7D52-434E-BA9D-A1CEF1D995D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19" name="Text Box 17">
          <a:extLst>
            <a:ext uri="{FF2B5EF4-FFF2-40B4-BE49-F238E27FC236}">
              <a16:creationId xmlns:a16="http://schemas.microsoft.com/office/drawing/2014/main" id="{D66E130F-5A0C-4695-A2AE-162EAFA99C7D}"/>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0</xdr:rowOff>
    </xdr:from>
    <xdr:ext cx="95250" cy="171450"/>
    <xdr:sp macro="" textlink="">
      <xdr:nvSpPr>
        <xdr:cNvPr id="2320" name="Text Box 18">
          <a:extLst>
            <a:ext uri="{FF2B5EF4-FFF2-40B4-BE49-F238E27FC236}">
              <a16:creationId xmlns:a16="http://schemas.microsoft.com/office/drawing/2014/main" id="{5FF13B5F-0251-4ABC-B0DC-7ABD859B1540}"/>
            </a:ext>
          </a:extLst>
        </xdr:cNvPr>
        <xdr:cNvSpPr txBox="1">
          <a:spLocks noChangeArrowheads="1"/>
        </xdr:cNvSpPr>
      </xdr:nvSpPr>
      <xdr:spPr bwMode="auto">
        <a:xfrm>
          <a:off x="35358387"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321" name="Text Box 15">
          <a:extLst>
            <a:ext uri="{FF2B5EF4-FFF2-40B4-BE49-F238E27FC236}">
              <a16:creationId xmlns:a16="http://schemas.microsoft.com/office/drawing/2014/main" id="{63409016-A90B-4481-94D5-2E26DDAB3858}"/>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322" name="Text Box 15">
          <a:extLst>
            <a:ext uri="{FF2B5EF4-FFF2-40B4-BE49-F238E27FC236}">
              <a16:creationId xmlns:a16="http://schemas.microsoft.com/office/drawing/2014/main" id="{7FE13AE7-4E78-4844-9505-F27EEDB0696E}"/>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323" name="Text Box 15">
          <a:extLst>
            <a:ext uri="{FF2B5EF4-FFF2-40B4-BE49-F238E27FC236}">
              <a16:creationId xmlns:a16="http://schemas.microsoft.com/office/drawing/2014/main" id="{A648D3FC-2665-4F99-8D88-D8B844F97B63}"/>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324" name="Text Box 15">
          <a:extLst>
            <a:ext uri="{FF2B5EF4-FFF2-40B4-BE49-F238E27FC236}">
              <a16:creationId xmlns:a16="http://schemas.microsoft.com/office/drawing/2014/main" id="{BA8CB4DC-9A2A-4466-B96D-B15355DFC5EA}"/>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325" name="Text Box 15">
          <a:extLst>
            <a:ext uri="{FF2B5EF4-FFF2-40B4-BE49-F238E27FC236}">
              <a16:creationId xmlns:a16="http://schemas.microsoft.com/office/drawing/2014/main" id="{6AC1946B-5964-4FF6-B38C-43D8857C8B74}"/>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326" name="Text Box 15">
          <a:extLst>
            <a:ext uri="{FF2B5EF4-FFF2-40B4-BE49-F238E27FC236}">
              <a16:creationId xmlns:a16="http://schemas.microsoft.com/office/drawing/2014/main" id="{BEAE5DA3-1E11-4E9C-AFA9-35AD4A0DBB1F}"/>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327" name="Text Box 15">
          <a:extLst>
            <a:ext uri="{FF2B5EF4-FFF2-40B4-BE49-F238E27FC236}">
              <a16:creationId xmlns:a16="http://schemas.microsoft.com/office/drawing/2014/main" id="{CBA9E45F-79FD-4170-8D0F-DE63291B1484}"/>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328" name="Text Box 15">
          <a:extLst>
            <a:ext uri="{FF2B5EF4-FFF2-40B4-BE49-F238E27FC236}">
              <a16:creationId xmlns:a16="http://schemas.microsoft.com/office/drawing/2014/main" id="{5172EC97-D273-409A-8733-7B0010FA6F76}"/>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329" name="Text Box 15">
          <a:extLst>
            <a:ext uri="{FF2B5EF4-FFF2-40B4-BE49-F238E27FC236}">
              <a16:creationId xmlns:a16="http://schemas.microsoft.com/office/drawing/2014/main" id="{2396C364-6AB8-4BC5-A40A-8F8499BB196E}"/>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330" name="Text Box 15">
          <a:extLst>
            <a:ext uri="{FF2B5EF4-FFF2-40B4-BE49-F238E27FC236}">
              <a16:creationId xmlns:a16="http://schemas.microsoft.com/office/drawing/2014/main" id="{190A430D-57CD-4146-B95C-AD4F8BC19F68}"/>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331" name="Text Box 15">
          <a:extLst>
            <a:ext uri="{FF2B5EF4-FFF2-40B4-BE49-F238E27FC236}">
              <a16:creationId xmlns:a16="http://schemas.microsoft.com/office/drawing/2014/main" id="{A02D2EEE-A41F-4CCC-9C23-69C2C1CFEFF6}"/>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213632"/>
    <xdr:sp macro="" textlink="">
      <xdr:nvSpPr>
        <xdr:cNvPr id="2332" name="Text Box 15">
          <a:extLst>
            <a:ext uri="{FF2B5EF4-FFF2-40B4-BE49-F238E27FC236}">
              <a16:creationId xmlns:a16="http://schemas.microsoft.com/office/drawing/2014/main" id="{9A71D12A-19BA-4F90-B9F7-85458A2D139D}"/>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333" name="Text Box 15">
          <a:extLst>
            <a:ext uri="{FF2B5EF4-FFF2-40B4-BE49-F238E27FC236}">
              <a16:creationId xmlns:a16="http://schemas.microsoft.com/office/drawing/2014/main" id="{1839975C-2A32-46DE-A6E2-A50F6A5CC1B2}"/>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213632"/>
    <xdr:sp macro="" textlink="">
      <xdr:nvSpPr>
        <xdr:cNvPr id="2334" name="Text Box 15">
          <a:extLst>
            <a:ext uri="{FF2B5EF4-FFF2-40B4-BE49-F238E27FC236}">
              <a16:creationId xmlns:a16="http://schemas.microsoft.com/office/drawing/2014/main" id="{C392BF24-82DE-4C8F-9D34-47D0BADD44DA}"/>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5" name="Text Box 16">
          <a:extLst>
            <a:ext uri="{FF2B5EF4-FFF2-40B4-BE49-F238E27FC236}">
              <a16:creationId xmlns:a16="http://schemas.microsoft.com/office/drawing/2014/main" id="{F66FF9C4-A606-4848-AFFB-A6AF20C1A61D}"/>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6" name="Text Box 17">
          <a:extLst>
            <a:ext uri="{FF2B5EF4-FFF2-40B4-BE49-F238E27FC236}">
              <a16:creationId xmlns:a16="http://schemas.microsoft.com/office/drawing/2014/main" id="{F7688584-D428-42C4-83A0-933B724EAB59}"/>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7" name="Text Box 18">
          <a:extLst>
            <a:ext uri="{FF2B5EF4-FFF2-40B4-BE49-F238E27FC236}">
              <a16:creationId xmlns:a16="http://schemas.microsoft.com/office/drawing/2014/main" id="{2563462D-C114-42C4-A66A-A395AF1F2A3D}"/>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8" name="Text Box 19">
          <a:extLst>
            <a:ext uri="{FF2B5EF4-FFF2-40B4-BE49-F238E27FC236}">
              <a16:creationId xmlns:a16="http://schemas.microsoft.com/office/drawing/2014/main" id="{A269210D-E99D-410D-B48F-A8E625653ED0}"/>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9" name="Text Box 16">
          <a:extLst>
            <a:ext uri="{FF2B5EF4-FFF2-40B4-BE49-F238E27FC236}">
              <a16:creationId xmlns:a16="http://schemas.microsoft.com/office/drawing/2014/main" id="{5A3DAC51-9A52-4E54-BFCE-5979B0B25C82}"/>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40" name="Text Box 17">
          <a:extLst>
            <a:ext uri="{FF2B5EF4-FFF2-40B4-BE49-F238E27FC236}">
              <a16:creationId xmlns:a16="http://schemas.microsoft.com/office/drawing/2014/main" id="{16AEB9D2-A835-4B3C-A835-F032E13A8977}"/>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0</xdr:rowOff>
    </xdr:from>
    <xdr:ext cx="95250" cy="171450"/>
    <xdr:sp macro="" textlink="">
      <xdr:nvSpPr>
        <xdr:cNvPr id="2341" name="Text Box 18">
          <a:extLst>
            <a:ext uri="{FF2B5EF4-FFF2-40B4-BE49-F238E27FC236}">
              <a16:creationId xmlns:a16="http://schemas.microsoft.com/office/drawing/2014/main" id="{68FD949E-7B8D-47D6-BF71-6E47264CFB83}"/>
            </a:ext>
          </a:extLst>
        </xdr:cNvPr>
        <xdr:cNvSpPr txBox="1">
          <a:spLocks noChangeArrowheads="1"/>
        </xdr:cNvSpPr>
      </xdr:nvSpPr>
      <xdr:spPr bwMode="auto">
        <a:xfrm>
          <a:off x="33062069" y="1192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2" name="Text Box 16">
          <a:extLst>
            <a:ext uri="{FF2B5EF4-FFF2-40B4-BE49-F238E27FC236}">
              <a16:creationId xmlns:a16="http://schemas.microsoft.com/office/drawing/2014/main" id="{7208A43F-D2A6-415B-827F-527D721960D8}"/>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3" name="Text Box 17">
          <a:extLst>
            <a:ext uri="{FF2B5EF4-FFF2-40B4-BE49-F238E27FC236}">
              <a16:creationId xmlns:a16="http://schemas.microsoft.com/office/drawing/2014/main" id="{3177E948-FCD2-4ECB-89B6-A12B2E58FE46}"/>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4" name="Text Box 18">
          <a:extLst>
            <a:ext uri="{FF2B5EF4-FFF2-40B4-BE49-F238E27FC236}">
              <a16:creationId xmlns:a16="http://schemas.microsoft.com/office/drawing/2014/main" id="{CE435C50-8DE5-4FA8-8F14-7A968274E4CF}"/>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5" name="Text Box 19">
          <a:extLst>
            <a:ext uri="{FF2B5EF4-FFF2-40B4-BE49-F238E27FC236}">
              <a16:creationId xmlns:a16="http://schemas.microsoft.com/office/drawing/2014/main" id="{D39C7F15-503A-4567-9D4D-D4F04B151DB7}"/>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6" name="Text Box 16">
          <a:extLst>
            <a:ext uri="{FF2B5EF4-FFF2-40B4-BE49-F238E27FC236}">
              <a16:creationId xmlns:a16="http://schemas.microsoft.com/office/drawing/2014/main" id="{F70BA03D-673D-4B57-9000-6AC30E69235D}"/>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347" name="Text Box 15">
          <a:extLst>
            <a:ext uri="{FF2B5EF4-FFF2-40B4-BE49-F238E27FC236}">
              <a16:creationId xmlns:a16="http://schemas.microsoft.com/office/drawing/2014/main" id="{B42C3B78-54B1-437E-AF8C-FC893D5EBBD6}"/>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8" name="Text Box 16">
          <a:extLst>
            <a:ext uri="{FF2B5EF4-FFF2-40B4-BE49-F238E27FC236}">
              <a16:creationId xmlns:a16="http://schemas.microsoft.com/office/drawing/2014/main" id="{3EB37A16-7785-4E65-878B-8B86297320BF}"/>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9" name="Text Box 17">
          <a:extLst>
            <a:ext uri="{FF2B5EF4-FFF2-40B4-BE49-F238E27FC236}">
              <a16:creationId xmlns:a16="http://schemas.microsoft.com/office/drawing/2014/main" id="{E34C12DB-072F-4B6D-9FEB-0D40C0A95BBB}"/>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0" name="Text Box 18">
          <a:extLst>
            <a:ext uri="{FF2B5EF4-FFF2-40B4-BE49-F238E27FC236}">
              <a16:creationId xmlns:a16="http://schemas.microsoft.com/office/drawing/2014/main" id="{80477585-F5CC-4E58-943C-1292D33E74CD}"/>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1" name="Text Box 19">
          <a:extLst>
            <a:ext uri="{FF2B5EF4-FFF2-40B4-BE49-F238E27FC236}">
              <a16:creationId xmlns:a16="http://schemas.microsoft.com/office/drawing/2014/main" id="{6855A04B-6D29-42CA-8842-77A51509C399}"/>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2" name="Text Box 16">
          <a:extLst>
            <a:ext uri="{FF2B5EF4-FFF2-40B4-BE49-F238E27FC236}">
              <a16:creationId xmlns:a16="http://schemas.microsoft.com/office/drawing/2014/main" id="{2E4B43C9-BBA6-437C-8081-1E1FA68D9876}"/>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3" name="Text Box 17">
          <a:extLst>
            <a:ext uri="{FF2B5EF4-FFF2-40B4-BE49-F238E27FC236}">
              <a16:creationId xmlns:a16="http://schemas.microsoft.com/office/drawing/2014/main" id="{5F1590C4-334F-4D40-9162-7AD80E2E9FB1}"/>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0</xdr:rowOff>
    </xdr:from>
    <xdr:ext cx="95250" cy="171450"/>
    <xdr:sp macro="" textlink="">
      <xdr:nvSpPr>
        <xdr:cNvPr id="2354" name="Text Box 18">
          <a:extLst>
            <a:ext uri="{FF2B5EF4-FFF2-40B4-BE49-F238E27FC236}">
              <a16:creationId xmlns:a16="http://schemas.microsoft.com/office/drawing/2014/main" id="{AAFE708C-592B-4514-B896-B020E63483B9}"/>
            </a:ext>
          </a:extLst>
        </xdr:cNvPr>
        <xdr:cNvSpPr txBox="1">
          <a:spLocks noChangeArrowheads="1"/>
        </xdr:cNvSpPr>
      </xdr:nvSpPr>
      <xdr:spPr bwMode="auto">
        <a:xfrm>
          <a:off x="35358387" y="1192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355" name="Text Box 15">
          <a:extLst>
            <a:ext uri="{FF2B5EF4-FFF2-40B4-BE49-F238E27FC236}">
              <a16:creationId xmlns:a16="http://schemas.microsoft.com/office/drawing/2014/main" id="{85822700-9D32-4A38-9663-DF9972611D7F}"/>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356" name="Text Box 15">
          <a:extLst>
            <a:ext uri="{FF2B5EF4-FFF2-40B4-BE49-F238E27FC236}">
              <a16:creationId xmlns:a16="http://schemas.microsoft.com/office/drawing/2014/main" id="{A8E720E6-6020-430D-86F4-4E353620EDB3}"/>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357" name="Text Box 15">
          <a:extLst>
            <a:ext uri="{FF2B5EF4-FFF2-40B4-BE49-F238E27FC236}">
              <a16:creationId xmlns:a16="http://schemas.microsoft.com/office/drawing/2014/main" id="{452D87CC-A706-465B-94F2-57AE8B9AD80A}"/>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358" name="Text Box 15">
          <a:extLst>
            <a:ext uri="{FF2B5EF4-FFF2-40B4-BE49-F238E27FC236}">
              <a16:creationId xmlns:a16="http://schemas.microsoft.com/office/drawing/2014/main" id="{684C903A-C4E4-481B-AEB9-CDDFF612E092}"/>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359" name="Text Box 15">
          <a:extLst>
            <a:ext uri="{FF2B5EF4-FFF2-40B4-BE49-F238E27FC236}">
              <a16:creationId xmlns:a16="http://schemas.microsoft.com/office/drawing/2014/main" id="{C31CC54C-ACCB-42B7-A7CA-B16C5F625FBC}"/>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442269"/>
    <xdr:sp macro="" textlink="">
      <xdr:nvSpPr>
        <xdr:cNvPr id="2360" name="Text Box 15">
          <a:extLst>
            <a:ext uri="{FF2B5EF4-FFF2-40B4-BE49-F238E27FC236}">
              <a16:creationId xmlns:a16="http://schemas.microsoft.com/office/drawing/2014/main" id="{213E7F96-F9AE-417A-9AD3-78D03971E799}"/>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442269"/>
    <xdr:sp macro="" textlink="">
      <xdr:nvSpPr>
        <xdr:cNvPr id="2361" name="Text Box 15">
          <a:extLst>
            <a:ext uri="{FF2B5EF4-FFF2-40B4-BE49-F238E27FC236}">
              <a16:creationId xmlns:a16="http://schemas.microsoft.com/office/drawing/2014/main" id="{10CBB08D-B756-48E2-999D-A994713B7788}"/>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62" name="Text Box 16">
          <a:extLst>
            <a:ext uri="{FF2B5EF4-FFF2-40B4-BE49-F238E27FC236}">
              <a16:creationId xmlns:a16="http://schemas.microsoft.com/office/drawing/2014/main" id="{D1B5D7FD-C116-4854-AF19-CCF3776C8B0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63" name="Text Box 17">
          <a:extLst>
            <a:ext uri="{FF2B5EF4-FFF2-40B4-BE49-F238E27FC236}">
              <a16:creationId xmlns:a16="http://schemas.microsoft.com/office/drawing/2014/main" id="{7A520FA5-8BB5-4E9A-A01E-CA49C62CFCE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64" name="Text Box 18">
          <a:extLst>
            <a:ext uri="{FF2B5EF4-FFF2-40B4-BE49-F238E27FC236}">
              <a16:creationId xmlns:a16="http://schemas.microsoft.com/office/drawing/2014/main" id="{6339F550-CAA9-4073-B8F7-41B801985AA3}"/>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65" name="Text Box 19">
          <a:extLst>
            <a:ext uri="{FF2B5EF4-FFF2-40B4-BE49-F238E27FC236}">
              <a16:creationId xmlns:a16="http://schemas.microsoft.com/office/drawing/2014/main" id="{9A543DDA-F746-462A-8212-8898D0CB9BB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66" name="Text Box 15">
          <a:extLst>
            <a:ext uri="{FF2B5EF4-FFF2-40B4-BE49-F238E27FC236}">
              <a16:creationId xmlns:a16="http://schemas.microsoft.com/office/drawing/2014/main" id="{BC066ABE-2305-4534-9E66-2E6BB65BB95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67" name="Text Box 16">
          <a:extLst>
            <a:ext uri="{FF2B5EF4-FFF2-40B4-BE49-F238E27FC236}">
              <a16:creationId xmlns:a16="http://schemas.microsoft.com/office/drawing/2014/main" id="{EEF0B559-19FB-4241-8971-4E6877516A2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68" name="Text Box 17">
          <a:extLst>
            <a:ext uri="{FF2B5EF4-FFF2-40B4-BE49-F238E27FC236}">
              <a16:creationId xmlns:a16="http://schemas.microsoft.com/office/drawing/2014/main" id="{4FBDDEC6-97B7-4D92-A9AF-B3CC45E0BE9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369" name="Text Box 18">
          <a:extLst>
            <a:ext uri="{FF2B5EF4-FFF2-40B4-BE49-F238E27FC236}">
              <a16:creationId xmlns:a16="http://schemas.microsoft.com/office/drawing/2014/main" id="{4B4B5DDB-1B24-45D2-9EDA-C80C85D9997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370" name="Text Box 15">
          <a:extLst>
            <a:ext uri="{FF2B5EF4-FFF2-40B4-BE49-F238E27FC236}">
              <a16:creationId xmlns:a16="http://schemas.microsoft.com/office/drawing/2014/main" id="{04631DA6-0BCB-4D84-AEC9-E0C49F798A8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371" name="Text Box 16">
          <a:extLst>
            <a:ext uri="{FF2B5EF4-FFF2-40B4-BE49-F238E27FC236}">
              <a16:creationId xmlns:a16="http://schemas.microsoft.com/office/drawing/2014/main" id="{3AB1E0D6-7D22-4119-867F-64C98EE95B7B}"/>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372" name="Text Box 17">
          <a:extLst>
            <a:ext uri="{FF2B5EF4-FFF2-40B4-BE49-F238E27FC236}">
              <a16:creationId xmlns:a16="http://schemas.microsoft.com/office/drawing/2014/main" id="{6CAB11FE-AC2B-4E3A-8994-B0FCBBC1899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373" name="Text Box 18">
          <a:extLst>
            <a:ext uri="{FF2B5EF4-FFF2-40B4-BE49-F238E27FC236}">
              <a16:creationId xmlns:a16="http://schemas.microsoft.com/office/drawing/2014/main" id="{1187F929-35C1-4EED-B18A-006A8042147F}"/>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374" name="Text Box 19">
          <a:extLst>
            <a:ext uri="{FF2B5EF4-FFF2-40B4-BE49-F238E27FC236}">
              <a16:creationId xmlns:a16="http://schemas.microsoft.com/office/drawing/2014/main" id="{D1A8E6B3-F06E-4F66-831E-A5C02129009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375" name="Text Box 16">
          <a:extLst>
            <a:ext uri="{FF2B5EF4-FFF2-40B4-BE49-F238E27FC236}">
              <a16:creationId xmlns:a16="http://schemas.microsoft.com/office/drawing/2014/main" id="{7CB79DBB-5AD9-4E47-AA3C-AFCFE1DEBAC0}"/>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76" name="Text Box 15">
          <a:extLst>
            <a:ext uri="{FF2B5EF4-FFF2-40B4-BE49-F238E27FC236}">
              <a16:creationId xmlns:a16="http://schemas.microsoft.com/office/drawing/2014/main" id="{CE07A37E-EB24-4F0A-92D2-9113CF4A7DB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77" name="Text Box 16">
          <a:extLst>
            <a:ext uri="{FF2B5EF4-FFF2-40B4-BE49-F238E27FC236}">
              <a16:creationId xmlns:a16="http://schemas.microsoft.com/office/drawing/2014/main" id="{F691CCC7-42B3-48AC-B16C-7DE394C19E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78" name="Text Box 17">
          <a:extLst>
            <a:ext uri="{FF2B5EF4-FFF2-40B4-BE49-F238E27FC236}">
              <a16:creationId xmlns:a16="http://schemas.microsoft.com/office/drawing/2014/main" id="{664A632F-6026-44FB-92CF-CEAC7C566B6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79" name="Text Box 18">
          <a:extLst>
            <a:ext uri="{FF2B5EF4-FFF2-40B4-BE49-F238E27FC236}">
              <a16:creationId xmlns:a16="http://schemas.microsoft.com/office/drawing/2014/main" id="{95DFC80F-459C-4433-9E14-E7C225F9A1D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80" name="Text Box 19">
          <a:extLst>
            <a:ext uri="{FF2B5EF4-FFF2-40B4-BE49-F238E27FC236}">
              <a16:creationId xmlns:a16="http://schemas.microsoft.com/office/drawing/2014/main" id="{78CD80F4-27DF-49B0-9643-AA3B2827FC5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81" name="Text Box 16">
          <a:extLst>
            <a:ext uri="{FF2B5EF4-FFF2-40B4-BE49-F238E27FC236}">
              <a16:creationId xmlns:a16="http://schemas.microsoft.com/office/drawing/2014/main" id="{73FB804A-E29D-4CDC-9CE8-101AF9B6585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82" name="Text Box 17">
          <a:extLst>
            <a:ext uri="{FF2B5EF4-FFF2-40B4-BE49-F238E27FC236}">
              <a16:creationId xmlns:a16="http://schemas.microsoft.com/office/drawing/2014/main" id="{C201D75E-0629-4E3F-9F8D-046E5B51FC3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383" name="Text Box 18">
          <a:extLst>
            <a:ext uri="{FF2B5EF4-FFF2-40B4-BE49-F238E27FC236}">
              <a16:creationId xmlns:a16="http://schemas.microsoft.com/office/drawing/2014/main" id="{F81CC57C-550A-40AF-9BA3-8BCB7C58BBBF}"/>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84" name="Text Box 15">
          <a:extLst>
            <a:ext uri="{FF2B5EF4-FFF2-40B4-BE49-F238E27FC236}">
              <a16:creationId xmlns:a16="http://schemas.microsoft.com/office/drawing/2014/main" id="{FAB95486-8242-4EB0-BFA7-9F650176B08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85" name="Text Box 15">
          <a:extLst>
            <a:ext uri="{FF2B5EF4-FFF2-40B4-BE49-F238E27FC236}">
              <a16:creationId xmlns:a16="http://schemas.microsoft.com/office/drawing/2014/main" id="{56D2ED3C-5CFC-4FA8-83CD-7D0F055B76C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386" name="Text Box 15">
          <a:extLst>
            <a:ext uri="{FF2B5EF4-FFF2-40B4-BE49-F238E27FC236}">
              <a16:creationId xmlns:a16="http://schemas.microsoft.com/office/drawing/2014/main" id="{43FF7A00-1540-4284-BDC6-3B10DA84AA8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87" name="Text Box 15">
          <a:extLst>
            <a:ext uri="{FF2B5EF4-FFF2-40B4-BE49-F238E27FC236}">
              <a16:creationId xmlns:a16="http://schemas.microsoft.com/office/drawing/2014/main" id="{AF92E110-7C8D-42B3-B5D6-9714FBD093DD}"/>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83BFF5B4-F8FF-4D5E-9976-6C7506B2C51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5F81D0DA-7351-4847-9B92-404D4BDA0E9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2CB8F6C0-B7A2-40E2-B769-59C06EB42BD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E282DD13-9628-4A81-8546-AC1CE92354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635593D9-2DAE-4B38-9916-04FC7F23CD5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393" name="Text Box 17">
          <a:extLst>
            <a:ext uri="{FF2B5EF4-FFF2-40B4-BE49-F238E27FC236}">
              <a16:creationId xmlns:a16="http://schemas.microsoft.com/office/drawing/2014/main" id="{4E32E0A3-CE0E-444F-B99C-4D94D29172C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394" name="Text Box 18">
          <a:extLst>
            <a:ext uri="{FF2B5EF4-FFF2-40B4-BE49-F238E27FC236}">
              <a16:creationId xmlns:a16="http://schemas.microsoft.com/office/drawing/2014/main" id="{E5236DDB-0CAF-42CD-A535-D3DD03202C43}"/>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95" name="Text Box 15">
          <a:extLst>
            <a:ext uri="{FF2B5EF4-FFF2-40B4-BE49-F238E27FC236}">
              <a16:creationId xmlns:a16="http://schemas.microsoft.com/office/drawing/2014/main" id="{B5242069-B24C-46EC-B9DB-726D1F65F5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396" name="Text Box 15">
          <a:extLst>
            <a:ext uri="{FF2B5EF4-FFF2-40B4-BE49-F238E27FC236}">
              <a16:creationId xmlns:a16="http://schemas.microsoft.com/office/drawing/2014/main" id="{B36EB681-50EE-496E-988B-8D771150F11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97" name="Text Box 15">
          <a:extLst>
            <a:ext uri="{FF2B5EF4-FFF2-40B4-BE49-F238E27FC236}">
              <a16:creationId xmlns:a16="http://schemas.microsoft.com/office/drawing/2014/main" id="{47C506C4-836B-4C82-BE84-AA062F277BA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98" name="Text Box 15">
          <a:extLst>
            <a:ext uri="{FF2B5EF4-FFF2-40B4-BE49-F238E27FC236}">
              <a16:creationId xmlns:a16="http://schemas.microsoft.com/office/drawing/2014/main" id="{11C21B0B-8357-4166-906A-03FB215A14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399" name="Text Box 15">
          <a:extLst>
            <a:ext uri="{FF2B5EF4-FFF2-40B4-BE49-F238E27FC236}">
              <a16:creationId xmlns:a16="http://schemas.microsoft.com/office/drawing/2014/main" id="{D030583A-B020-41FD-A3F0-29A5073376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00" name="Text Box 16">
          <a:extLst>
            <a:ext uri="{FF2B5EF4-FFF2-40B4-BE49-F238E27FC236}">
              <a16:creationId xmlns:a16="http://schemas.microsoft.com/office/drawing/2014/main" id="{F9AED2CC-1398-49F2-B2CC-56DB29C1408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01" name="Text Box 17">
          <a:extLst>
            <a:ext uri="{FF2B5EF4-FFF2-40B4-BE49-F238E27FC236}">
              <a16:creationId xmlns:a16="http://schemas.microsoft.com/office/drawing/2014/main" id="{F675AB06-7CDA-4AC9-9AB4-8306FE6C91A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02" name="Text Box 18">
          <a:extLst>
            <a:ext uri="{FF2B5EF4-FFF2-40B4-BE49-F238E27FC236}">
              <a16:creationId xmlns:a16="http://schemas.microsoft.com/office/drawing/2014/main" id="{8FBE838B-2838-481C-96FE-DB7BB9FBBE6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03" name="Text Box 19">
          <a:extLst>
            <a:ext uri="{FF2B5EF4-FFF2-40B4-BE49-F238E27FC236}">
              <a16:creationId xmlns:a16="http://schemas.microsoft.com/office/drawing/2014/main" id="{F7E18332-E651-4141-BFF6-B7A94053441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04" name="Text Box 16">
          <a:extLst>
            <a:ext uri="{FF2B5EF4-FFF2-40B4-BE49-F238E27FC236}">
              <a16:creationId xmlns:a16="http://schemas.microsoft.com/office/drawing/2014/main" id="{FAA3AB29-9006-49BD-A863-6CC7333FCDA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05" name="Text Box 17">
          <a:extLst>
            <a:ext uri="{FF2B5EF4-FFF2-40B4-BE49-F238E27FC236}">
              <a16:creationId xmlns:a16="http://schemas.microsoft.com/office/drawing/2014/main" id="{23FC4699-EC5A-4820-AF1D-B3286751696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06" name="Text Box 18">
          <a:extLst>
            <a:ext uri="{FF2B5EF4-FFF2-40B4-BE49-F238E27FC236}">
              <a16:creationId xmlns:a16="http://schemas.microsoft.com/office/drawing/2014/main" id="{CFB6ADC8-EA87-47F5-8C0E-124A8B82982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07" name="Text Box 15">
          <a:extLst>
            <a:ext uri="{FF2B5EF4-FFF2-40B4-BE49-F238E27FC236}">
              <a16:creationId xmlns:a16="http://schemas.microsoft.com/office/drawing/2014/main" id="{0992C71F-CA6B-42C0-822F-1676AEB01F4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08" name="Text Box 15">
          <a:extLst>
            <a:ext uri="{FF2B5EF4-FFF2-40B4-BE49-F238E27FC236}">
              <a16:creationId xmlns:a16="http://schemas.microsoft.com/office/drawing/2014/main" id="{229CF8F0-A2AC-4585-B826-94E2F6C436B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09" name="Text Box 15">
          <a:extLst>
            <a:ext uri="{FF2B5EF4-FFF2-40B4-BE49-F238E27FC236}">
              <a16:creationId xmlns:a16="http://schemas.microsoft.com/office/drawing/2014/main" id="{6E3B5A4B-92C7-483F-8208-9AD08ED0FFB1}"/>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10" name="Text Box 15">
          <a:extLst>
            <a:ext uri="{FF2B5EF4-FFF2-40B4-BE49-F238E27FC236}">
              <a16:creationId xmlns:a16="http://schemas.microsoft.com/office/drawing/2014/main" id="{63903EF8-F96B-4D6D-B66E-0D3CA62CCE1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11" name="Text Box 16">
          <a:extLst>
            <a:ext uri="{FF2B5EF4-FFF2-40B4-BE49-F238E27FC236}">
              <a16:creationId xmlns:a16="http://schemas.microsoft.com/office/drawing/2014/main" id="{E70D42CE-0689-46C7-94BD-5B97CC13110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12" name="Text Box 17">
          <a:extLst>
            <a:ext uri="{FF2B5EF4-FFF2-40B4-BE49-F238E27FC236}">
              <a16:creationId xmlns:a16="http://schemas.microsoft.com/office/drawing/2014/main" id="{F6468C33-F678-4BB0-8411-E1EF8CD6B9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13" name="Text Box 18">
          <a:extLst>
            <a:ext uri="{FF2B5EF4-FFF2-40B4-BE49-F238E27FC236}">
              <a16:creationId xmlns:a16="http://schemas.microsoft.com/office/drawing/2014/main" id="{EE887688-BF84-4405-B6E9-077448A5ACD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14" name="Text Box 19">
          <a:extLst>
            <a:ext uri="{FF2B5EF4-FFF2-40B4-BE49-F238E27FC236}">
              <a16:creationId xmlns:a16="http://schemas.microsoft.com/office/drawing/2014/main" id="{454D7FA4-1313-4EA3-B053-3B44B062005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15" name="Text Box 16">
          <a:extLst>
            <a:ext uri="{FF2B5EF4-FFF2-40B4-BE49-F238E27FC236}">
              <a16:creationId xmlns:a16="http://schemas.microsoft.com/office/drawing/2014/main" id="{601DBE4E-60F3-4E45-9B49-AFD28D03325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16" name="Text Box 17">
          <a:extLst>
            <a:ext uri="{FF2B5EF4-FFF2-40B4-BE49-F238E27FC236}">
              <a16:creationId xmlns:a16="http://schemas.microsoft.com/office/drawing/2014/main" id="{D224D472-D8AC-4BFD-B74F-B0401D3F61D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17" name="Text Box 18">
          <a:extLst>
            <a:ext uri="{FF2B5EF4-FFF2-40B4-BE49-F238E27FC236}">
              <a16:creationId xmlns:a16="http://schemas.microsoft.com/office/drawing/2014/main" id="{F594F67F-549B-48F7-92F4-AA8A09503C1D}"/>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18" name="Text Box 15">
          <a:extLst>
            <a:ext uri="{FF2B5EF4-FFF2-40B4-BE49-F238E27FC236}">
              <a16:creationId xmlns:a16="http://schemas.microsoft.com/office/drawing/2014/main" id="{0CA1B824-4975-4B75-BB8B-937772254B9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19" name="Text Box 15">
          <a:extLst>
            <a:ext uri="{FF2B5EF4-FFF2-40B4-BE49-F238E27FC236}">
              <a16:creationId xmlns:a16="http://schemas.microsoft.com/office/drawing/2014/main" id="{0AEBB358-5620-4898-A796-795C06AE6D24}"/>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20" name="Text Box 15">
          <a:extLst>
            <a:ext uri="{FF2B5EF4-FFF2-40B4-BE49-F238E27FC236}">
              <a16:creationId xmlns:a16="http://schemas.microsoft.com/office/drawing/2014/main" id="{9F0D6256-0E12-4624-BB5A-941A7F61AC4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21" name="Text Box 15">
          <a:extLst>
            <a:ext uri="{FF2B5EF4-FFF2-40B4-BE49-F238E27FC236}">
              <a16:creationId xmlns:a16="http://schemas.microsoft.com/office/drawing/2014/main" id="{1C6F1E3A-9BE1-497E-8939-CDAF1A6170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22" name="Text Box 15">
          <a:extLst>
            <a:ext uri="{FF2B5EF4-FFF2-40B4-BE49-F238E27FC236}">
              <a16:creationId xmlns:a16="http://schemas.microsoft.com/office/drawing/2014/main" id="{CD50C7EB-B1B3-4C11-A220-9801AA3962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3" name="Text Box 16">
          <a:extLst>
            <a:ext uri="{FF2B5EF4-FFF2-40B4-BE49-F238E27FC236}">
              <a16:creationId xmlns:a16="http://schemas.microsoft.com/office/drawing/2014/main" id="{06F0390E-6779-4D17-84B6-A59DA43B030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4" name="Text Box 17">
          <a:extLst>
            <a:ext uri="{FF2B5EF4-FFF2-40B4-BE49-F238E27FC236}">
              <a16:creationId xmlns:a16="http://schemas.microsoft.com/office/drawing/2014/main" id="{636F7125-AD0D-4D39-B03F-32FDC2816183}"/>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5" name="Text Box 18">
          <a:extLst>
            <a:ext uri="{FF2B5EF4-FFF2-40B4-BE49-F238E27FC236}">
              <a16:creationId xmlns:a16="http://schemas.microsoft.com/office/drawing/2014/main" id="{C28FBB9F-0F07-430A-B817-9ABE5159B9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6" name="Text Box 19">
          <a:extLst>
            <a:ext uri="{FF2B5EF4-FFF2-40B4-BE49-F238E27FC236}">
              <a16:creationId xmlns:a16="http://schemas.microsoft.com/office/drawing/2014/main" id="{D770DC99-38A2-4382-B566-68F231C5099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7" name="Text Box 16">
          <a:extLst>
            <a:ext uri="{FF2B5EF4-FFF2-40B4-BE49-F238E27FC236}">
              <a16:creationId xmlns:a16="http://schemas.microsoft.com/office/drawing/2014/main" id="{5751914A-0BBC-4329-97F0-53F7011B104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8" name="Text Box 17">
          <a:extLst>
            <a:ext uri="{FF2B5EF4-FFF2-40B4-BE49-F238E27FC236}">
              <a16:creationId xmlns:a16="http://schemas.microsoft.com/office/drawing/2014/main" id="{8DE08086-781B-4252-86E6-85F7E7F74F9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29" name="Text Box 18">
          <a:extLst>
            <a:ext uri="{FF2B5EF4-FFF2-40B4-BE49-F238E27FC236}">
              <a16:creationId xmlns:a16="http://schemas.microsoft.com/office/drawing/2014/main" id="{7D9A74C2-82BF-43A5-A4F2-F0FFB9AF2B72}"/>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30" name="Text Box 15">
          <a:extLst>
            <a:ext uri="{FF2B5EF4-FFF2-40B4-BE49-F238E27FC236}">
              <a16:creationId xmlns:a16="http://schemas.microsoft.com/office/drawing/2014/main" id="{5E001E5E-EB45-4A3B-9F4D-7E5EFC2079F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31" name="Text Box 15">
          <a:extLst>
            <a:ext uri="{FF2B5EF4-FFF2-40B4-BE49-F238E27FC236}">
              <a16:creationId xmlns:a16="http://schemas.microsoft.com/office/drawing/2014/main" id="{D2BB5CBC-9298-49B0-A857-32C92CC69E8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32" name="Text Box 15">
          <a:extLst>
            <a:ext uri="{FF2B5EF4-FFF2-40B4-BE49-F238E27FC236}">
              <a16:creationId xmlns:a16="http://schemas.microsoft.com/office/drawing/2014/main" id="{7DC48237-9B7D-472B-8193-8B4157449B8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33" name="Text Box 15">
          <a:extLst>
            <a:ext uri="{FF2B5EF4-FFF2-40B4-BE49-F238E27FC236}">
              <a16:creationId xmlns:a16="http://schemas.microsoft.com/office/drawing/2014/main" id="{27F998FE-C151-4F54-AB0A-DD9FDFA6C8F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4" name="Text Box 16">
          <a:extLst>
            <a:ext uri="{FF2B5EF4-FFF2-40B4-BE49-F238E27FC236}">
              <a16:creationId xmlns:a16="http://schemas.microsoft.com/office/drawing/2014/main" id="{EA3E6750-C426-493F-A086-AFEE4A6F6DF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5" name="Text Box 17">
          <a:extLst>
            <a:ext uri="{FF2B5EF4-FFF2-40B4-BE49-F238E27FC236}">
              <a16:creationId xmlns:a16="http://schemas.microsoft.com/office/drawing/2014/main" id="{AB073BD3-04F9-4CB0-95D6-CC24C7B491B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6" name="Text Box 18">
          <a:extLst>
            <a:ext uri="{FF2B5EF4-FFF2-40B4-BE49-F238E27FC236}">
              <a16:creationId xmlns:a16="http://schemas.microsoft.com/office/drawing/2014/main" id="{C24930F2-5B65-4CED-B398-26940B38D42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7" name="Text Box 19">
          <a:extLst>
            <a:ext uri="{FF2B5EF4-FFF2-40B4-BE49-F238E27FC236}">
              <a16:creationId xmlns:a16="http://schemas.microsoft.com/office/drawing/2014/main" id="{133E38D0-5ADF-48DF-874B-D56D2016B9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8" name="Text Box 16">
          <a:extLst>
            <a:ext uri="{FF2B5EF4-FFF2-40B4-BE49-F238E27FC236}">
              <a16:creationId xmlns:a16="http://schemas.microsoft.com/office/drawing/2014/main" id="{6A7D0DE7-D7CD-4C9A-9F35-691236C8298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9" name="Text Box 17">
          <a:extLst>
            <a:ext uri="{FF2B5EF4-FFF2-40B4-BE49-F238E27FC236}">
              <a16:creationId xmlns:a16="http://schemas.microsoft.com/office/drawing/2014/main" id="{FB3BE516-904B-48E0-84A1-AD9B826CE57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40" name="Text Box 18">
          <a:extLst>
            <a:ext uri="{FF2B5EF4-FFF2-40B4-BE49-F238E27FC236}">
              <a16:creationId xmlns:a16="http://schemas.microsoft.com/office/drawing/2014/main" id="{215495D7-9CF0-4F5E-8664-54A3E34B8B4F}"/>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41" name="Text Box 15">
          <a:extLst>
            <a:ext uri="{FF2B5EF4-FFF2-40B4-BE49-F238E27FC236}">
              <a16:creationId xmlns:a16="http://schemas.microsoft.com/office/drawing/2014/main" id="{AE94F8DC-6CE0-418A-90DA-7BA3DA4BE5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42" name="Text Box 15">
          <a:extLst>
            <a:ext uri="{FF2B5EF4-FFF2-40B4-BE49-F238E27FC236}">
              <a16:creationId xmlns:a16="http://schemas.microsoft.com/office/drawing/2014/main" id="{D005B7E2-BC2E-4640-8DF7-AACC3A3C69E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43" name="Text Box 15">
          <a:extLst>
            <a:ext uri="{FF2B5EF4-FFF2-40B4-BE49-F238E27FC236}">
              <a16:creationId xmlns:a16="http://schemas.microsoft.com/office/drawing/2014/main" id="{358821F2-2F1C-4239-A1BE-338B9851BE3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44" name="Text Box 15">
          <a:extLst>
            <a:ext uri="{FF2B5EF4-FFF2-40B4-BE49-F238E27FC236}">
              <a16:creationId xmlns:a16="http://schemas.microsoft.com/office/drawing/2014/main" id="{5F6471D3-CFC6-4632-BAD6-3ED9FCABA3A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45" name="Text Box 15">
          <a:extLst>
            <a:ext uri="{FF2B5EF4-FFF2-40B4-BE49-F238E27FC236}">
              <a16:creationId xmlns:a16="http://schemas.microsoft.com/office/drawing/2014/main" id="{C1C71FE2-1D84-4983-88C5-EFCABF1B8F8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6" name="Text Box 16">
          <a:extLst>
            <a:ext uri="{FF2B5EF4-FFF2-40B4-BE49-F238E27FC236}">
              <a16:creationId xmlns:a16="http://schemas.microsoft.com/office/drawing/2014/main" id="{9CAEDF32-D464-489A-BDEC-F15132C992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7" name="Text Box 17">
          <a:extLst>
            <a:ext uri="{FF2B5EF4-FFF2-40B4-BE49-F238E27FC236}">
              <a16:creationId xmlns:a16="http://schemas.microsoft.com/office/drawing/2014/main" id="{03722DDB-4F20-4160-BCA7-A82C6952D1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8" name="Text Box 18">
          <a:extLst>
            <a:ext uri="{FF2B5EF4-FFF2-40B4-BE49-F238E27FC236}">
              <a16:creationId xmlns:a16="http://schemas.microsoft.com/office/drawing/2014/main" id="{4E0BA4DA-5150-4D59-80FF-5A6094C8280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9" name="Text Box 19">
          <a:extLst>
            <a:ext uri="{FF2B5EF4-FFF2-40B4-BE49-F238E27FC236}">
              <a16:creationId xmlns:a16="http://schemas.microsoft.com/office/drawing/2014/main" id="{CD08B2A6-4020-4246-BDC5-C43DF3E5AAE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0" name="Text Box 16">
          <a:extLst>
            <a:ext uri="{FF2B5EF4-FFF2-40B4-BE49-F238E27FC236}">
              <a16:creationId xmlns:a16="http://schemas.microsoft.com/office/drawing/2014/main" id="{D174C04D-6020-41BE-8E38-9131E59ADEB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1" name="Text Box 17">
          <a:extLst>
            <a:ext uri="{FF2B5EF4-FFF2-40B4-BE49-F238E27FC236}">
              <a16:creationId xmlns:a16="http://schemas.microsoft.com/office/drawing/2014/main" id="{B9D837F7-4656-418F-9DAE-049036EC71A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52" name="Text Box 18">
          <a:extLst>
            <a:ext uri="{FF2B5EF4-FFF2-40B4-BE49-F238E27FC236}">
              <a16:creationId xmlns:a16="http://schemas.microsoft.com/office/drawing/2014/main" id="{6524D323-F43F-431C-883A-38981C48B3F7}"/>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53" name="Text Box 15">
          <a:extLst>
            <a:ext uri="{FF2B5EF4-FFF2-40B4-BE49-F238E27FC236}">
              <a16:creationId xmlns:a16="http://schemas.microsoft.com/office/drawing/2014/main" id="{D6724397-6838-408E-8077-BE2EE477143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54" name="Text Box 15">
          <a:extLst>
            <a:ext uri="{FF2B5EF4-FFF2-40B4-BE49-F238E27FC236}">
              <a16:creationId xmlns:a16="http://schemas.microsoft.com/office/drawing/2014/main" id="{8FC45005-A3F7-410D-BA24-A23C85CDD1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55" name="Text Box 15">
          <a:extLst>
            <a:ext uri="{FF2B5EF4-FFF2-40B4-BE49-F238E27FC236}">
              <a16:creationId xmlns:a16="http://schemas.microsoft.com/office/drawing/2014/main" id="{8911A994-4E2D-4FBE-9A00-6ACD621A08C7}"/>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56" name="Text Box 15">
          <a:extLst>
            <a:ext uri="{FF2B5EF4-FFF2-40B4-BE49-F238E27FC236}">
              <a16:creationId xmlns:a16="http://schemas.microsoft.com/office/drawing/2014/main" id="{CDFAC74C-7BCD-4245-8B4C-981E2844B2C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7" name="Text Box 16">
          <a:extLst>
            <a:ext uri="{FF2B5EF4-FFF2-40B4-BE49-F238E27FC236}">
              <a16:creationId xmlns:a16="http://schemas.microsoft.com/office/drawing/2014/main" id="{03A7BDF4-D899-43B8-917D-DEAA454DC2C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8" name="Text Box 17">
          <a:extLst>
            <a:ext uri="{FF2B5EF4-FFF2-40B4-BE49-F238E27FC236}">
              <a16:creationId xmlns:a16="http://schemas.microsoft.com/office/drawing/2014/main" id="{4043009A-DFDE-470F-8101-D56117ED0F8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9" name="Text Box 18">
          <a:extLst>
            <a:ext uri="{FF2B5EF4-FFF2-40B4-BE49-F238E27FC236}">
              <a16:creationId xmlns:a16="http://schemas.microsoft.com/office/drawing/2014/main" id="{90D1A734-0806-4EEF-B56E-54BFB991623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0" name="Text Box 19">
          <a:extLst>
            <a:ext uri="{FF2B5EF4-FFF2-40B4-BE49-F238E27FC236}">
              <a16:creationId xmlns:a16="http://schemas.microsoft.com/office/drawing/2014/main" id="{97F4213D-152A-4940-94F7-A44394E89D2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1" name="Text Box 16">
          <a:extLst>
            <a:ext uri="{FF2B5EF4-FFF2-40B4-BE49-F238E27FC236}">
              <a16:creationId xmlns:a16="http://schemas.microsoft.com/office/drawing/2014/main" id="{DB3316E2-57B3-4EA1-A158-5E6AA62AF5D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2" name="Text Box 17">
          <a:extLst>
            <a:ext uri="{FF2B5EF4-FFF2-40B4-BE49-F238E27FC236}">
              <a16:creationId xmlns:a16="http://schemas.microsoft.com/office/drawing/2014/main" id="{121C61FF-0F3E-428F-98AD-10D97D2216D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63" name="Text Box 18">
          <a:extLst>
            <a:ext uri="{FF2B5EF4-FFF2-40B4-BE49-F238E27FC236}">
              <a16:creationId xmlns:a16="http://schemas.microsoft.com/office/drawing/2014/main" id="{1E5E0CF6-0CEE-4001-9392-134C7850F7A7}"/>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64" name="Text Box 15">
          <a:extLst>
            <a:ext uri="{FF2B5EF4-FFF2-40B4-BE49-F238E27FC236}">
              <a16:creationId xmlns:a16="http://schemas.microsoft.com/office/drawing/2014/main" id="{FB729940-2965-4C31-AB3F-6390628150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65" name="Text Box 15">
          <a:extLst>
            <a:ext uri="{FF2B5EF4-FFF2-40B4-BE49-F238E27FC236}">
              <a16:creationId xmlns:a16="http://schemas.microsoft.com/office/drawing/2014/main" id="{FF0B7DDB-11F8-4C45-8E58-EFEC27CE9D7A}"/>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66" name="Text Box 15">
          <a:extLst>
            <a:ext uri="{FF2B5EF4-FFF2-40B4-BE49-F238E27FC236}">
              <a16:creationId xmlns:a16="http://schemas.microsoft.com/office/drawing/2014/main" id="{0094A68A-AA1E-471A-84AA-E3DC8BEB5BC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67" name="Text Box 15">
          <a:extLst>
            <a:ext uri="{FF2B5EF4-FFF2-40B4-BE49-F238E27FC236}">
              <a16:creationId xmlns:a16="http://schemas.microsoft.com/office/drawing/2014/main" id="{98300032-3534-489A-822A-CF8A6BA81D7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68" name="Text Box 15">
          <a:extLst>
            <a:ext uri="{FF2B5EF4-FFF2-40B4-BE49-F238E27FC236}">
              <a16:creationId xmlns:a16="http://schemas.microsoft.com/office/drawing/2014/main" id="{BECFC769-3AD0-43DF-A6C3-E03E2123815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69" name="Text Box 15">
          <a:extLst>
            <a:ext uri="{FF2B5EF4-FFF2-40B4-BE49-F238E27FC236}">
              <a16:creationId xmlns:a16="http://schemas.microsoft.com/office/drawing/2014/main" id="{53A87F67-2269-4E57-9777-38D1F0B6388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0" name="Text Box 15">
          <a:extLst>
            <a:ext uri="{FF2B5EF4-FFF2-40B4-BE49-F238E27FC236}">
              <a16:creationId xmlns:a16="http://schemas.microsoft.com/office/drawing/2014/main" id="{FC812AAF-89F6-44C1-AE03-D4E2393F2404}"/>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1" name="Text Box 15">
          <a:extLst>
            <a:ext uri="{FF2B5EF4-FFF2-40B4-BE49-F238E27FC236}">
              <a16:creationId xmlns:a16="http://schemas.microsoft.com/office/drawing/2014/main" id="{71D3F0BB-184A-4A8D-B6DB-10A138CDAAA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2" name="Text Box 15">
          <a:extLst>
            <a:ext uri="{FF2B5EF4-FFF2-40B4-BE49-F238E27FC236}">
              <a16:creationId xmlns:a16="http://schemas.microsoft.com/office/drawing/2014/main" id="{C39F0FC7-1483-4589-9A78-89D7AF7B13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3" name="Text Box 15">
          <a:extLst>
            <a:ext uri="{FF2B5EF4-FFF2-40B4-BE49-F238E27FC236}">
              <a16:creationId xmlns:a16="http://schemas.microsoft.com/office/drawing/2014/main" id="{985D5981-2E19-4220-99E4-3743017F27C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4" name="Text Box 15">
          <a:extLst>
            <a:ext uri="{FF2B5EF4-FFF2-40B4-BE49-F238E27FC236}">
              <a16:creationId xmlns:a16="http://schemas.microsoft.com/office/drawing/2014/main" id="{9FFC9297-1FB9-457D-9951-FEC0A84D592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5" name="Text Box 15">
          <a:extLst>
            <a:ext uri="{FF2B5EF4-FFF2-40B4-BE49-F238E27FC236}">
              <a16:creationId xmlns:a16="http://schemas.microsoft.com/office/drawing/2014/main" id="{ED4667C4-2264-4F7B-9D6B-91044667A0F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6" name="Text Box 15">
          <a:extLst>
            <a:ext uri="{FF2B5EF4-FFF2-40B4-BE49-F238E27FC236}">
              <a16:creationId xmlns:a16="http://schemas.microsoft.com/office/drawing/2014/main" id="{B99CEC06-41DB-424F-AC86-40546122E33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7" name="Text Box 15">
          <a:extLst>
            <a:ext uri="{FF2B5EF4-FFF2-40B4-BE49-F238E27FC236}">
              <a16:creationId xmlns:a16="http://schemas.microsoft.com/office/drawing/2014/main" id="{C9DA217A-15A8-4A32-ACBC-8ECF324999F5}"/>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8" name="Text Box 15">
          <a:extLst>
            <a:ext uri="{FF2B5EF4-FFF2-40B4-BE49-F238E27FC236}">
              <a16:creationId xmlns:a16="http://schemas.microsoft.com/office/drawing/2014/main" id="{65F11D51-87FC-4A08-815A-DAC062EF7F9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9" name="Text Box 15">
          <a:extLst>
            <a:ext uri="{FF2B5EF4-FFF2-40B4-BE49-F238E27FC236}">
              <a16:creationId xmlns:a16="http://schemas.microsoft.com/office/drawing/2014/main" id="{FBB2D77E-51F9-40E6-A006-F356C44F8908}"/>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0" name="Text Box 15">
          <a:extLst>
            <a:ext uri="{FF2B5EF4-FFF2-40B4-BE49-F238E27FC236}">
              <a16:creationId xmlns:a16="http://schemas.microsoft.com/office/drawing/2014/main" id="{D9F07852-0901-4FC7-A3CF-93998213C6B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1" name="Text Box 15">
          <a:extLst>
            <a:ext uri="{FF2B5EF4-FFF2-40B4-BE49-F238E27FC236}">
              <a16:creationId xmlns:a16="http://schemas.microsoft.com/office/drawing/2014/main" id="{77446E2E-3E69-48A5-A9D6-459CC98AFC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2" name="Text Box 15">
          <a:extLst>
            <a:ext uri="{FF2B5EF4-FFF2-40B4-BE49-F238E27FC236}">
              <a16:creationId xmlns:a16="http://schemas.microsoft.com/office/drawing/2014/main" id="{A9DCB8D3-1121-4D40-89FF-1282DA33D95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3" name="Text Box 15">
          <a:extLst>
            <a:ext uri="{FF2B5EF4-FFF2-40B4-BE49-F238E27FC236}">
              <a16:creationId xmlns:a16="http://schemas.microsoft.com/office/drawing/2014/main" id="{0DDCC241-E888-4B69-9249-F0C607EBF74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4" name="Text Box 15">
          <a:extLst>
            <a:ext uri="{FF2B5EF4-FFF2-40B4-BE49-F238E27FC236}">
              <a16:creationId xmlns:a16="http://schemas.microsoft.com/office/drawing/2014/main" id="{2E9FA942-92D0-48C5-BA90-99988269473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5" name="Text Box 15">
          <a:extLst>
            <a:ext uri="{FF2B5EF4-FFF2-40B4-BE49-F238E27FC236}">
              <a16:creationId xmlns:a16="http://schemas.microsoft.com/office/drawing/2014/main" id="{CFCA105E-9E64-4F98-B436-38D2A3EE8A1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6" name="Text Box 15">
          <a:extLst>
            <a:ext uri="{FF2B5EF4-FFF2-40B4-BE49-F238E27FC236}">
              <a16:creationId xmlns:a16="http://schemas.microsoft.com/office/drawing/2014/main" id="{0C0DF67E-AE27-4F92-89DE-069AD68AAC9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7" name="Text Box 15">
          <a:extLst>
            <a:ext uri="{FF2B5EF4-FFF2-40B4-BE49-F238E27FC236}">
              <a16:creationId xmlns:a16="http://schemas.microsoft.com/office/drawing/2014/main" id="{EDEB6898-807F-4BB8-9E84-AEE23F006C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8" name="Text Box 15">
          <a:extLst>
            <a:ext uri="{FF2B5EF4-FFF2-40B4-BE49-F238E27FC236}">
              <a16:creationId xmlns:a16="http://schemas.microsoft.com/office/drawing/2014/main" id="{02C36FDE-DEF9-41B8-81FE-656AC5F82E0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9" name="Text Box 15">
          <a:extLst>
            <a:ext uri="{FF2B5EF4-FFF2-40B4-BE49-F238E27FC236}">
              <a16:creationId xmlns:a16="http://schemas.microsoft.com/office/drawing/2014/main" id="{FD44FAFD-2C21-4ADE-9C61-399B9D869FE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0" name="Text Box 15">
          <a:extLst>
            <a:ext uri="{FF2B5EF4-FFF2-40B4-BE49-F238E27FC236}">
              <a16:creationId xmlns:a16="http://schemas.microsoft.com/office/drawing/2014/main" id="{509B5DE2-A381-4312-8204-4A97DEAE25B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1" name="Text Box 15">
          <a:extLst>
            <a:ext uri="{FF2B5EF4-FFF2-40B4-BE49-F238E27FC236}">
              <a16:creationId xmlns:a16="http://schemas.microsoft.com/office/drawing/2014/main" id="{15A3A4DD-47C5-4EEE-BF44-EDB78E5CDEF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2" name="Text Box 15">
          <a:extLst>
            <a:ext uri="{FF2B5EF4-FFF2-40B4-BE49-F238E27FC236}">
              <a16:creationId xmlns:a16="http://schemas.microsoft.com/office/drawing/2014/main" id="{6E767900-290C-44BA-950F-4F4A66F3480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3" name="Text Box 15">
          <a:extLst>
            <a:ext uri="{FF2B5EF4-FFF2-40B4-BE49-F238E27FC236}">
              <a16:creationId xmlns:a16="http://schemas.microsoft.com/office/drawing/2014/main" id="{E4FCBBEF-47DD-4119-B54F-45B0473F2E4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4" name="Text Box 15">
          <a:extLst>
            <a:ext uri="{FF2B5EF4-FFF2-40B4-BE49-F238E27FC236}">
              <a16:creationId xmlns:a16="http://schemas.microsoft.com/office/drawing/2014/main" id="{A755E674-953D-487F-9338-AA6549DCD60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5" name="Text Box 15">
          <a:extLst>
            <a:ext uri="{FF2B5EF4-FFF2-40B4-BE49-F238E27FC236}">
              <a16:creationId xmlns:a16="http://schemas.microsoft.com/office/drawing/2014/main" id="{9741DD40-407B-455B-9989-745AC86CDDA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6" name="Text Box 15">
          <a:extLst>
            <a:ext uri="{FF2B5EF4-FFF2-40B4-BE49-F238E27FC236}">
              <a16:creationId xmlns:a16="http://schemas.microsoft.com/office/drawing/2014/main" id="{96547D3F-DE4C-4B8C-B7B7-7589F035D72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7" name="Text Box 15">
          <a:extLst>
            <a:ext uri="{FF2B5EF4-FFF2-40B4-BE49-F238E27FC236}">
              <a16:creationId xmlns:a16="http://schemas.microsoft.com/office/drawing/2014/main" id="{D9F8F4D7-FD01-4B3A-9C3F-BF19DF45EF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8" name="Text Box 15">
          <a:extLst>
            <a:ext uri="{FF2B5EF4-FFF2-40B4-BE49-F238E27FC236}">
              <a16:creationId xmlns:a16="http://schemas.microsoft.com/office/drawing/2014/main" id="{446777CF-0ECA-4229-B383-89C788C8EB2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9" name="Text Box 15">
          <a:extLst>
            <a:ext uri="{FF2B5EF4-FFF2-40B4-BE49-F238E27FC236}">
              <a16:creationId xmlns:a16="http://schemas.microsoft.com/office/drawing/2014/main" id="{02C8F6F7-A5A9-4E4E-99B1-979DEF55472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0" name="Text Box 15">
          <a:extLst>
            <a:ext uri="{FF2B5EF4-FFF2-40B4-BE49-F238E27FC236}">
              <a16:creationId xmlns:a16="http://schemas.microsoft.com/office/drawing/2014/main" id="{14DF2658-32FE-446F-8757-DAA98FE759B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1" name="Text Box 15">
          <a:extLst>
            <a:ext uri="{FF2B5EF4-FFF2-40B4-BE49-F238E27FC236}">
              <a16:creationId xmlns:a16="http://schemas.microsoft.com/office/drawing/2014/main" id="{714720A5-18AF-485F-A8D9-F032402BDB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2" name="Text Box 15">
          <a:extLst>
            <a:ext uri="{FF2B5EF4-FFF2-40B4-BE49-F238E27FC236}">
              <a16:creationId xmlns:a16="http://schemas.microsoft.com/office/drawing/2014/main" id="{AB22B986-1DC3-4530-A970-522DA85CB64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3" name="Text Box 15">
          <a:extLst>
            <a:ext uri="{FF2B5EF4-FFF2-40B4-BE49-F238E27FC236}">
              <a16:creationId xmlns:a16="http://schemas.microsoft.com/office/drawing/2014/main" id="{E5FCC9F9-4BD2-4B12-8190-3DB51352800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4" name="Text Box 15">
          <a:extLst>
            <a:ext uri="{FF2B5EF4-FFF2-40B4-BE49-F238E27FC236}">
              <a16:creationId xmlns:a16="http://schemas.microsoft.com/office/drawing/2014/main" id="{13492EE3-D04C-435F-BFA4-A04BCB1DC80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5" name="Text Box 15">
          <a:extLst>
            <a:ext uri="{FF2B5EF4-FFF2-40B4-BE49-F238E27FC236}">
              <a16:creationId xmlns:a16="http://schemas.microsoft.com/office/drawing/2014/main" id="{AC96EB9D-7AFB-4A16-8CFB-A4538258945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6" name="Text Box 15">
          <a:extLst>
            <a:ext uri="{FF2B5EF4-FFF2-40B4-BE49-F238E27FC236}">
              <a16:creationId xmlns:a16="http://schemas.microsoft.com/office/drawing/2014/main" id="{236585A2-15F8-4FF0-8E4C-07D92C06D9F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7" name="Text Box 15">
          <a:extLst>
            <a:ext uri="{FF2B5EF4-FFF2-40B4-BE49-F238E27FC236}">
              <a16:creationId xmlns:a16="http://schemas.microsoft.com/office/drawing/2014/main" id="{63A34962-4FC2-4920-878D-3A0E8B3010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8" name="Text Box 15">
          <a:extLst>
            <a:ext uri="{FF2B5EF4-FFF2-40B4-BE49-F238E27FC236}">
              <a16:creationId xmlns:a16="http://schemas.microsoft.com/office/drawing/2014/main" id="{37EF2C3B-D690-4591-A63C-7BD26281FCF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9" name="Text Box 15">
          <a:extLst>
            <a:ext uri="{FF2B5EF4-FFF2-40B4-BE49-F238E27FC236}">
              <a16:creationId xmlns:a16="http://schemas.microsoft.com/office/drawing/2014/main" id="{820DE5E8-6705-4A4C-A275-F0FFFBB8180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0" name="Text Box 15">
          <a:extLst>
            <a:ext uri="{FF2B5EF4-FFF2-40B4-BE49-F238E27FC236}">
              <a16:creationId xmlns:a16="http://schemas.microsoft.com/office/drawing/2014/main" id="{40FE1D6F-2162-4080-8FF7-C38F2579E3F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1" name="Text Box 15">
          <a:extLst>
            <a:ext uri="{FF2B5EF4-FFF2-40B4-BE49-F238E27FC236}">
              <a16:creationId xmlns:a16="http://schemas.microsoft.com/office/drawing/2014/main" id="{10CD6DB4-F636-42F8-BC07-3A034B47B8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2" name="Text Box 15">
          <a:extLst>
            <a:ext uri="{FF2B5EF4-FFF2-40B4-BE49-F238E27FC236}">
              <a16:creationId xmlns:a16="http://schemas.microsoft.com/office/drawing/2014/main" id="{C89F66A2-F6D0-412F-AA34-E80E475D7ED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3" name="Text Box 15">
          <a:extLst>
            <a:ext uri="{FF2B5EF4-FFF2-40B4-BE49-F238E27FC236}">
              <a16:creationId xmlns:a16="http://schemas.microsoft.com/office/drawing/2014/main" id="{59086DA3-80AE-47F7-9A0D-1703EA6EAD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4" name="Text Box 15">
          <a:extLst>
            <a:ext uri="{FF2B5EF4-FFF2-40B4-BE49-F238E27FC236}">
              <a16:creationId xmlns:a16="http://schemas.microsoft.com/office/drawing/2014/main" id="{7659E6E0-014E-4F2C-9661-15FBEBBD0B8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5" name="Text Box 15">
          <a:extLst>
            <a:ext uri="{FF2B5EF4-FFF2-40B4-BE49-F238E27FC236}">
              <a16:creationId xmlns:a16="http://schemas.microsoft.com/office/drawing/2014/main" id="{12AF007F-E5A9-45B0-AD9D-4E81377F708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6" name="Text Box 15">
          <a:extLst>
            <a:ext uri="{FF2B5EF4-FFF2-40B4-BE49-F238E27FC236}">
              <a16:creationId xmlns:a16="http://schemas.microsoft.com/office/drawing/2014/main" id="{45B37956-91D4-4FF0-A5B1-6458E4E2E6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7" name="Text Box 15">
          <a:extLst>
            <a:ext uri="{FF2B5EF4-FFF2-40B4-BE49-F238E27FC236}">
              <a16:creationId xmlns:a16="http://schemas.microsoft.com/office/drawing/2014/main" id="{94A7013F-B86D-4F7D-8E77-CFDE2377D4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8" name="Text Box 15">
          <a:extLst>
            <a:ext uri="{FF2B5EF4-FFF2-40B4-BE49-F238E27FC236}">
              <a16:creationId xmlns:a16="http://schemas.microsoft.com/office/drawing/2014/main" id="{4146F458-136F-4589-81BF-F0325900576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9" name="Text Box 15">
          <a:extLst>
            <a:ext uri="{FF2B5EF4-FFF2-40B4-BE49-F238E27FC236}">
              <a16:creationId xmlns:a16="http://schemas.microsoft.com/office/drawing/2014/main" id="{4ACF35D2-BA6B-4399-BCE0-1EC6259E308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0" name="Text Box 15">
          <a:extLst>
            <a:ext uri="{FF2B5EF4-FFF2-40B4-BE49-F238E27FC236}">
              <a16:creationId xmlns:a16="http://schemas.microsoft.com/office/drawing/2014/main" id="{E39BA281-53F1-47C0-B767-080DB3BF8C2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1" name="Text Box 15">
          <a:extLst>
            <a:ext uri="{FF2B5EF4-FFF2-40B4-BE49-F238E27FC236}">
              <a16:creationId xmlns:a16="http://schemas.microsoft.com/office/drawing/2014/main" id="{0E7EA0E2-54E0-4116-9B8D-5BD8F8830E1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2" name="Text Box 15">
          <a:extLst>
            <a:ext uri="{FF2B5EF4-FFF2-40B4-BE49-F238E27FC236}">
              <a16:creationId xmlns:a16="http://schemas.microsoft.com/office/drawing/2014/main" id="{C862779B-0DB1-4F33-A93C-AA8F94BECC6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3" name="Text Box 15">
          <a:extLst>
            <a:ext uri="{FF2B5EF4-FFF2-40B4-BE49-F238E27FC236}">
              <a16:creationId xmlns:a16="http://schemas.microsoft.com/office/drawing/2014/main" id="{DB9464F5-C90E-4976-993C-85F35643C46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4" name="Text Box 15">
          <a:extLst>
            <a:ext uri="{FF2B5EF4-FFF2-40B4-BE49-F238E27FC236}">
              <a16:creationId xmlns:a16="http://schemas.microsoft.com/office/drawing/2014/main" id="{27FE13BC-28E7-4034-B4B2-EEE21FA8747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5" name="Text Box 15">
          <a:extLst>
            <a:ext uri="{FF2B5EF4-FFF2-40B4-BE49-F238E27FC236}">
              <a16:creationId xmlns:a16="http://schemas.microsoft.com/office/drawing/2014/main" id="{4DDF6745-A029-497C-A6F8-0748F472A8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6" name="Text Box 15">
          <a:extLst>
            <a:ext uri="{FF2B5EF4-FFF2-40B4-BE49-F238E27FC236}">
              <a16:creationId xmlns:a16="http://schemas.microsoft.com/office/drawing/2014/main" id="{6B802E21-F5B4-428D-80DF-947C074A28D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7" name="Text Box 15">
          <a:extLst>
            <a:ext uri="{FF2B5EF4-FFF2-40B4-BE49-F238E27FC236}">
              <a16:creationId xmlns:a16="http://schemas.microsoft.com/office/drawing/2014/main" id="{E8DCB23C-81B3-4F75-809C-00F4CFFD56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8" name="Text Box 15">
          <a:extLst>
            <a:ext uri="{FF2B5EF4-FFF2-40B4-BE49-F238E27FC236}">
              <a16:creationId xmlns:a16="http://schemas.microsoft.com/office/drawing/2014/main" id="{DEAFE803-80EB-4B47-A8AD-D00B690D6C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9" name="Text Box 15">
          <a:extLst>
            <a:ext uri="{FF2B5EF4-FFF2-40B4-BE49-F238E27FC236}">
              <a16:creationId xmlns:a16="http://schemas.microsoft.com/office/drawing/2014/main" id="{3253E4D2-D362-4546-964B-EF5318E2F7A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0" name="Text Box 15">
          <a:extLst>
            <a:ext uri="{FF2B5EF4-FFF2-40B4-BE49-F238E27FC236}">
              <a16:creationId xmlns:a16="http://schemas.microsoft.com/office/drawing/2014/main" id="{5202F73E-63CA-4BA4-8D0E-DEF073BD390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1" name="Text Box 15">
          <a:extLst>
            <a:ext uri="{FF2B5EF4-FFF2-40B4-BE49-F238E27FC236}">
              <a16:creationId xmlns:a16="http://schemas.microsoft.com/office/drawing/2014/main" id="{4A290254-FBA7-439E-B98E-4A699DF3FC5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2" name="Text Box 15">
          <a:extLst>
            <a:ext uri="{FF2B5EF4-FFF2-40B4-BE49-F238E27FC236}">
              <a16:creationId xmlns:a16="http://schemas.microsoft.com/office/drawing/2014/main" id="{F7A605F1-344B-4E42-9D91-249DA72FE8F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3" name="Text Box 15">
          <a:extLst>
            <a:ext uri="{FF2B5EF4-FFF2-40B4-BE49-F238E27FC236}">
              <a16:creationId xmlns:a16="http://schemas.microsoft.com/office/drawing/2014/main" id="{CBD224A8-6B2E-4090-8247-D9495CF68FF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4" name="Text Box 15">
          <a:extLst>
            <a:ext uri="{FF2B5EF4-FFF2-40B4-BE49-F238E27FC236}">
              <a16:creationId xmlns:a16="http://schemas.microsoft.com/office/drawing/2014/main" id="{9833E50A-0AFC-4C31-A990-8BF37B3AAEB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5" name="Text Box 15">
          <a:extLst>
            <a:ext uri="{FF2B5EF4-FFF2-40B4-BE49-F238E27FC236}">
              <a16:creationId xmlns:a16="http://schemas.microsoft.com/office/drawing/2014/main" id="{AE1EBBE7-91FB-47B3-98B2-ECE8F6FE4C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6" name="Text Box 15">
          <a:extLst>
            <a:ext uri="{FF2B5EF4-FFF2-40B4-BE49-F238E27FC236}">
              <a16:creationId xmlns:a16="http://schemas.microsoft.com/office/drawing/2014/main" id="{5F6BF787-351A-4DB8-93C6-8F52D363D78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7" name="Text Box 15">
          <a:extLst>
            <a:ext uri="{FF2B5EF4-FFF2-40B4-BE49-F238E27FC236}">
              <a16:creationId xmlns:a16="http://schemas.microsoft.com/office/drawing/2014/main" id="{3418A7EF-0565-4342-96B7-19510EFEED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8" name="Text Box 15">
          <a:extLst>
            <a:ext uri="{FF2B5EF4-FFF2-40B4-BE49-F238E27FC236}">
              <a16:creationId xmlns:a16="http://schemas.microsoft.com/office/drawing/2014/main" id="{D39D4D31-6EC3-4F9A-A3C1-B0645C8B09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9" name="Text Box 15">
          <a:extLst>
            <a:ext uri="{FF2B5EF4-FFF2-40B4-BE49-F238E27FC236}">
              <a16:creationId xmlns:a16="http://schemas.microsoft.com/office/drawing/2014/main" id="{35A5A5EE-A6E0-47B4-9345-E62A51BE03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0" name="Text Box 15">
          <a:extLst>
            <a:ext uri="{FF2B5EF4-FFF2-40B4-BE49-F238E27FC236}">
              <a16:creationId xmlns:a16="http://schemas.microsoft.com/office/drawing/2014/main" id="{66F99ACC-3659-4F62-9982-21C8B9BFAA4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1" name="Text Box 15">
          <a:extLst>
            <a:ext uri="{FF2B5EF4-FFF2-40B4-BE49-F238E27FC236}">
              <a16:creationId xmlns:a16="http://schemas.microsoft.com/office/drawing/2014/main" id="{D211C7E9-B834-4F1E-87EF-96B34761B04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2" name="Text Box 15">
          <a:extLst>
            <a:ext uri="{FF2B5EF4-FFF2-40B4-BE49-F238E27FC236}">
              <a16:creationId xmlns:a16="http://schemas.microsoft.com/office/drawing/2014/main" id="{D42FDAC6-28B8-45B8-B309-101FD2AAD9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3" name="Text Box 15">
          <a:extLst>
            <a:ext uri="{FF2B5EF4-FFF2-40B4-BE49-F238E27FC236}">
              <a16:creationId xmlns:a16="http://schemas.microsoft.com/office/drawing/2014/main" id="{8855345D-9D1E-446C-BB0A-840571017AD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4" name="Text Box 15">
          <a:extLst>
            <a:ext uri="{FF2B5EF4-FFF2-40B4-BE49-F238E27FC236}">
              <a16:creationId xmlns:a16="http://schemas.microsoft.com/office/drawing/2014/main" id="{C329F380-70AE-4B1E-B875-F03F7D98AE9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5" name="Text Box 15">
          <a:extLst>
            <a:ext uri="{FF2B5EF4-FFF2-40B4-BE49-F238E27FC236}">
              <a16:creationId xmlns:a16="http://schemas.microsoft.com/office/drawing/2014/main" id="{8BB042E1-1138-4E82-8AD4-019D411B758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6" name="Text Box 15">
          <a:extLst>
            <a:ext uri="{FF2B5EF4-FFF2-40B4-BE49-F238E27FC236}">
              <a16:creationId xmlns:a16="http://schemas.microsoft.com/office/drawing/2014/main" id="{102DB71F-7409-437E-A08F-EB6075F76FC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7" name="Text Box 15">
          <a:extLst>
            <a:ext uri="{FF2B5EF4-FFF2-40B4-BE49-F238E27FC236}">
              <a16:creationId xmlns:a16="http://schemas.microsoft.com/office/drawing/2014/main" id="{FEF98334-7E21-4CD6-AB3F-3ACE28883FC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8" name="Text Box 15">
          <a:extLst>
            <a:ext uri="{FF2B5EF4-FFF2-40B4-BE49-F238E27FC236}">
              <a16:creationId xmlns:a16="http://schemas.microsoft.com/office/drawing/2014/main" id="{8A496BFE-B3D4-43EF-9954-F15B7C1DC67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9" name="Text Box 15">
          <a:extLst>
            <a:ext uri="{FF2B5EF4-FFF2-40B4-BE49-F238E27FC236}">
              <a16:creationId xmlns:a16="http://schemas.microsoft.com/office/drawing/2014/main" id="{21985C4F-CA05-4357-BC99-85E79EE5787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0" name="Text Box 15">
          <a:extLst>
            <a:ext uri="{FF2B5EF4-FFF2-40B4-BE49-F238E27FC236}">
              <a16:creationId xmlns:a16="http://schemas.microsoft.com/office/drawing/2014/main" id="{C2E060B5-0092-410D-AB36-F4AFE6EA40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1" name="Text Box 15">
          <a:extLst>
            <a:ext uri="{FF2B5EF4-FFF2-40B4-BE49-F238E27FC236}">
              <a16:creationId xmlns:a16="http://schemas.microsoft.com/office/drawing/2014/main" id="{D5523480-AC17-4670-A6D7-A3A6AC4C9AC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2" name="Text Box 15">
          <a:extLst>
            <a:ext uri="{FF2B5EF4-FFF2-40B4-BE49-F238E27FC236}">
              <a16:creationId xmlns:a16="http://schemas.microsoft.com/office/drawing/2014/main" id="{537FA825-9286-477D-B9D3-9397E2078C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53" name="Text Box 15">
          <a:extLst>
            <a:ext uri="{FF2B5EF4-FFF2-40B4-BE49-F238E27FC236}">
              <a16:creationId xmlns:a16="http://schemas.microsoft.com/office/drawing/2014/main" id="{A1ED142F-BD67-4254-AEA1-6E3F49FD6C53}"/>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54" name="Text Box 15">
          <a:extLst>
            <a:ext uri="{FF2B5EF4-FFF2-40B4-BE49-F238E27FC236}">
              <a16:creationId xmlns:a16="http://schemas.microsoft.com/office/drawing/2014/main" id="{C81AA5C0-28B2-4FA5-B257-3C48C9D76780}"/>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55" name="Text Box 15">
          <a:extLst>
            <a:ext uri="{FF2B5EF4-FFF2-40B4-BE49-F238E27FC236}">
              <a16:creationId xmlns:a16="http://schemas.microsoft.com/office/drawing/2014/main" id="{BE7E4CD7-6BAA-4911-A1FC-48EDBC3760D4}"/>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56" name="Text Box 15">
          <a:extLst>
            <a:ext uri="{FF2B5EF4-FFF2-40B4-BE49-F238E27FC236}">
              <a16:creationId xmlns:a16="http://schemas.microsoft.com/office/drawing/2014/main" id="{E5EA9F8D-BB8A-4387-93EE-372E2A1B25A2}"/>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57" name="Text Box 15">
          <a:extLst>
            <a:ext uri="{FF2B5EF4-FFF2-40B4-BE49-F238E27FC236}">
              <a16:creationId xmlns:a16="http://schemas.microsoft.com/office/drawing/2014/main" id="{54B2C022-B3BF-4D27-95A4-8A03CC1AB24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58" name="Text Box 15">
          <a:extLst>
            <a:ext uri="{FF2B5EF4-FFF2-40B4-BE49-F238E27FC236}">
              <a16:creationId xmlns:a16="http://schemas.microsoft.com/office/drawing/2014/main" id="{CCA7531B-84FE-42F8-AA80-53A1F7EE24F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59" name="Text Box 15">
          <a:extLst>
            <a:ext uri="{FF2B5EF4-FFF2-40B4-BE49-F238E27FC236}">
              <a16:creationId xmlns:a16="http://schemas.microsoft.com/office/drawing/2014/main" id="{C83B9352-2220-4E24-82F8-74F53B709D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0" name="Text Box 15">
          <a:extLst>
            <a:ext uri="{FF2B5EF4-FFF2-40B4-BE49-F238E27FC236}">
              <a16:creationId xmlns:a16="http://schemas.microsoft.com/office/drawing/2014/main" id="{F497480D-8ADE-4CB1-844D-301CD63770B4}"/>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1" name="Text Box 15">
          <a:extLst>
            <a:ext uri="{FF2B5EF4-FFF2-40B4-BE49-F238E27FC236}">
              <a16:creationId xmlns:a16="http://schemas.microsoft.com/office/drawing/2014/main" id="{BF916219-D7E7-4A4A-AC77-D53524A0241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2" name="Text Box 15">
          <a:extLst>
            <a:ext uri="{FF2B5EF4-FFF2-40B4-BE49-F238E27FC236}">
              <a16:creationId xmlns:a16="http://schemas.microsoft.com/office/drawing/2014/main" id="{46E4E74A-AAAB-415F-90E5-626260C2DAB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3" name="Text Box 15">
          <a:extLst>
            <a:ext uri="{FF2B5EF4-FFF2-40B4-BE49-F238E27FC236}">
              <a16:creationId xmlns:a16="http://schemas.microsoft.com/office/drawing/2014/main" id="{24A32E48-5D19-43E1-838E-C8546BF2CDF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4" name="Text Box 15">
          <a:extLst>
            <a:ext uri="{FF2B5EF4-FFF2-40B4-BE49-F238E27FC236}">
              <a16:creationId xmlns:a16="http://schemas.microsoft.com/office/drawing/2014/main" id="{6D19C74D-5521-441A-8942-7BE3D8DC1E8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5" name="Text Box 15">
          <a:extLst>
            <a:ext uri="{FF2B5EF4-FFF2-40B4-BE49-F238E27FC236}">
              <a16:creationId xmlns:a16="http://schemas.microsoft.com/office/drawing/2014/main" id="{E72D54FA-4D03-4BDB-B791-3997489C35E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6" name="Text Box 15">
          <a:extLst>
            <a:ext uri="{FF2B5EF4-FFF2-40B4-BE49-F238E27FC236}">
              <a16:creationId xmlns:a16="http://schemas.microsoft.com/office/drawing/2014/main" id="{64CB0BBC-0842-4493-9478-DAABA487709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7" name="Text Box 15">
          <a:extLst>
            <a:ext uri="{FF2B5EF4-FFF2-40B4-BE49-F238E27FC236}">
              <a16:creationId xmlns:a16="http://schemas.microsoft.com/office/drawing/2014/main" id="{76CC35F4-0DCF-4F27-A9A1-7B36F862C37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8" name="Text Box 15">
          <a:extLst>
            <a:ext uri="{FF2B5EF4-FFF2-40B4-BE49-F238E27FC236}">
              <a16:creationId xmlns:a16="http://schemas.microsoft.com/office/drawing/2014/main" id="{9D59BED2-F718-41BA-ADA8-819932AA1778}"/>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69" name="Text Box 15">
          <a:extLst>
            <a:ext uri="{FF2B5EF4-FFF2-40B4-BE49-F238E27FC236}">
              <a16:creationId xmlns:a16="http://schemas.microsoft.com/office/drawing/2014/main" id="{803EED18-41B8-4C97-A447-A3AEF4B970AF}"/>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0" name="Text Box 15">
          <a:extLst>
            <a:ext uri="{FF2B5EF4-FFF2-40B4-BE49-F238E27FC236}">
              <a16:creationId xmlns:a16="http://schemas.microsoft.com/office/drawing/2014/main" id="{D048B73A-624C-4894-A843-A56BA00520D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1" name="Text Box 15">
          <a:extLst>
            <a:ext uri="{FF2B5EF4-FFF2-40B4-BE49-F238E27FC236}">
              <a16:creationId xmlns:a16="http://schemas.microsoft.com/office/drawing/2014/main" id="{3DDFFF23-0F70-417F-8952-517A5CF6C488}"/>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2" name="Text Box 15">
          <a:extLst>
            <a:ext uri="{FF2B5EF4-FFF2-40B4-BE49-F238E27FC236}">
              <a16:creationId xmlns:a16="http://schemas.microsoft.com/office/drawing/2014/main" id="{99B6CDC1-4892-4E4C-9B9C-9C2F7DAD0DD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3" name="Text Box 15">
          <a:extLst>
            <a:ext uri="{FF2B5EF4-FFF2-40B4-BE49-F238E27FC236}">
              <a16:creationId xmlns:a16="http://schemas.microsoft.com/office/drawing/2014/main" id="{D9D1CD74-8A95-4999-A422-676A8A35F5F4}"/>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4" name="Text Box 15">
          <a:extLst>
            <a:ext uri="{FF2B5EF4-FFF2-40B4-BE49-F238E27FC236}">
              <a16:creationId xmlns:a16="http://schemas.microsoft.com/office/drawing/2014/main" id="{120601F1-1B43-42F8-8042-03572721BC1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5" name="Text Box 15">
          <a:extLst>
            <a:ext uri="{FF2B5EF4-FFF2-40B4-BE49-F238E27FC236}">
              <a16:creationId xmlns:a16="http://schemas.microsoft.com/office/drawing/2014/main" id="{C3BA6CF7-8D54-4136-BEBC-A033E42281F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6" name="Text Box 15">
          <a:extLst>
            <a:ext uri="{FF2B5EF4-FFF2-40B4-BE49-F238E27FC236}">
              <a16:creationId xmlns:a16="http://schemas.microsoft.com/office/drawing/2014/main" id="{EE4A2C17-48B3-4883-A1DC-CD6FD8971E87}"/>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7" name="Text Box 15">
          <a:extLst>
            <a:ext uri="{FF2B5EF4-FFF2-40B4-BE49-F238E27FC236}">
              <a16:creationId xmlns:a16="http://schemas.microsoft.com/office/drawing/2014/main" id="{21D35EAA-C497-4DD5-9E10-0DCF56EEA4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8" name="Text Box 15">
          <a:extLst>
            <a:ext uri="{FF2B5EF4-FFF2-40B4-BE49-F238E27FC236}">
              <a16:creationId xmlns:a16="http://schemas.microsoft.com/office/drawing/2014/main" id="{B4E8B216-A161-4D18-84AF-1A4EE8F7EAA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79" name="Text Box 15">
          <a:extLst>
            <a:ext uri="{FF2B5EF4-FFF2-40B4-BE49-F238E27FC236}">
              <a16:creationId xmlns:a16="http://schemas.microsoft.com/office/drawing/2014/main" id="{3E148520-0D00-46E8-8698-967CF3616C5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580" name="Text Box 15">
          <a:extLst>
            <a:ext uri="{FF2B5EF4-FFF2-40B4-BE49-F238E27FC236}">
              <a16:creationId xmlns:a16="http://schemas.microsoft.com/office/drawing/2014/main" id="{2EEEFBCD-E325-4D5E-9147-16689E7B93D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581" name="Text Box 16">
          <a:extLst>
            <a:ext uri="{FF2B5EF4-FFF2-40B4-BE49-F238E27FC236}">
              <a16:creationId xmlns:a16="http://schemas.microsoft.com/office/drawing/2014/main" id="{8D0DFD17-989E-404F-8DAA-83DF7C86E186}"/>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582" name="Text Box 17">
          <a:extLst>
            <a:ext uri="{FF2B5EF4-FFF2-40B4-BE49-F238E27FC236}">
              <a16:creationId xmlns:a16="http://schemas.microsoft.com/office/drawing/2014/main" id="{C53143D4-85B7-4C1E-B4CC-3A9D6961122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583" name="Text Box 18">
          <a:extLst>
            <a:ext uri="{FF2B5EF4-FFF2-40B4-BE49-F238E27FC236}">
              <a16:creationId xmlns:a16="http://schemas.microsoft.com/office/drawing/2014/main" id="{2A92BBC3-2784-49A3-84B1-3401E660C3D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584" name="Text Box 19">
          <a:extLst>
            <a:ext uri="{FF2B5EF4-FFF2-40B4-BE49-F238E27FC236}">
              <a16:creationId xmlns:a16="http://schemas.microsoft.com/office/drawing/2014/main" id="{8795D5E0-EAC1-40B5-BC53-BDD88942530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585" name="Text Box 15">
          <a:extLst>
            <a:ext uri="{FF2B5EF4-FFF2-40B4-BE49-F238E27FC236}">
              <a16:creationId xmlns:a16="http://schemas.microsoft.com/office/drawing/2014/main" id="{527FE638-9772-47AB-A746-1B5B1426A3D6}"/>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586" name="Text Box 16">
          <a:extLst>
            <a:ext uri="{FF2B5EF4-FFF2-40B4-BE49-F238E27FC236}">
              <a16:creationId xmlns:a16="http://schemas.microsoft.com/office/drawing/2014/main" id="{60DE8C4B-281F-41D0-9052-62EB7ADC3865}"/>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587" name="Text Box 17">
          <a:extLst>
            <a:ext uri="{FF2B5EF4-FFF2-40B4-BE49-F238E27FC236}">
              <a16:creationId xmlns:a16="http://schemas.microsoft.com/office/drawing/2014/main" id="{C47F07EB-52D2-4696-8D9F-58402C53FFCE}"/>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588" name="Text Box 18">
          <a:extLst>
            <a:ext uri="{FF2B5EF4-FFF2-40B4-BE49-F238E27FC236}">
              <a16:creationId xmlns:a16="http://schemas.microsoft.com/office/drawing/2014/main" id="{024FCDA7-DC5B-4C04-A00C-188476944390}"/>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589" name="Text Box 15">
          <a:extLst>
            <a:ext uri="{FF2B5EF4-FFF2-40B4-BE49-F238E27FC236}">
              <a16:creationId xmlns:a16="http://schemas.microsoft.com/office/drawing/2014/main" id="{0F9485AD-8C8F-4176-82AF-33F1CB6464E1}"/>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590" name="Text Box 16">
          <a:extLst>
            <a:ext uri="{FF2B5EF4-FFF2-40B4-BE49-F238E27FC236}">
              <a16:creationId xmlns:a16="http://schemas.microsoft.com/office/drawing/2014/main" id="{EBBE4546-AF90-4C12-9829-B870DA57E106}"/>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591" name="Text Box 17">
          <a:extLst>
            <a:ext uri="{FF2B5EF4-FFF2-40B4-BE49-F238E27FC236}">
              <a16:creationId xmlns:a16="http://schemas.microsoft.com/office/drawing/2014/main" id="{25499034-2CC7-4743-9235-4172BE3B6838}"/>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592" name="Text Box 18">
          <a:extLst>
            <a:ext uri="{FF2B5EF4-FFF2-40B4-BE49-F238E27FC236}">
              <a16:creationId xmlns:a16="http://schemas.microsoft.com/office/drawing/2014/main" id="{E1B3B270-3110-4258-84C3-0BFBC5455574}"/>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593" name="Text Box 19">
          <a:extLst>
            <a:ext uri="{FF2B5EF4-FFF2-40B4-BE49-F238E27FC236}">
              <a16:creationId xmlns:a16="http://schemas.microsoft.com/office/drawing/2014/main" id="{076359F9-07D8-47C9-8650-F33576E9DC4F}"/>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594" name="Text Box 16">
          <a:extLst>
            <a:ext uri="{FF2B5EF4-FFF2-40B4-BE49-F238E27FC236}">
              <a16:creationId xmlns:a16="http://schemas.microsoft.com/office/drawing/2014/main" id="{34B7E56A-CC98-434F-8A23-134B6D542C21}"/>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595" name="Text Box 15">
          <a:extLst>
            <a:ext uri="{FF2B5EF4-FFF2-40B4-BE49-F238E27FC236}">
              <a16:creationId xmlns:a16="http://schemas.microsoft.com/office/drawing/2014/main" id="{787F4743-4822-477F-89EA-D08619C9159D}"/>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6" name="Text Box 15">
          <a:extLst>
            <a:ext uri="{FF2B5EF4-FFF2-40B4-BE49-F238E27FC236}">
              <a16:creationId xmlns:a16="http://schemas.microsoft.com/office/drawing/2014/main" id="{D35539EF-1C26-43C3-8CDC-05005544761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7" name="Text Box 15">
          <a:extLst>
            <a:ext uri="{FF2B5EF4-FFF2-40B4-BE49-F238E27FC236}">
              <a16:creationId xmlns:a16="http://schemas.microsoft.com/office/drawing/2014/main" id="{EB3ADEF9-BC8C-4AAF-B52E-56B057DE4C1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598" name="Text Box 15">
          <a:extLst>
            <a:ext uri="{FF2B5EF4-FFF2-40B4-BE49-F238E27FC236}">
              <a16:creationId xmlns:a16="http://schemas.microsoft.com/office/drawing/2014/main" id="{D4B2F06E-7919-464E-A361-5D0A47083D91}"/>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599" name="Text Box 15">
          <a:extLst>
            <a:ext uri="{FF2B5EF4-FFF2-40B4-BE49-F238E27FC236}">
              <a16:creationId xmlns:a16="http://schemas.microsoft.com/office/drawing/2014/main" id="{546381DC-9288-4DF2-A7B0-5E40D2061018}"/>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0" name="Text Box 15">
          <a:extLst>
            <a:ext uri="{FF2B5EF4-FFF2-40B4-BE49-F238E27FC236}">
              <a16:creationId xmlns:a16="http://schemas.microsoft.com/office/drawing/2014/main" id="{6337802A-0CD6-4085-B94F-8F1535D42609}"/>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601" name="Text Box 15">
          <a:extLst>
            <a:ext uri="{FF2B5EF4-FFF2-40B4-BE49-F238E27FC236}">
              <a16:creationId xmlns:a16="http://schemas.microsoft.com/office/drawing/2014/main" id="{ACAC597D-1250-4C37-B4B1-D222FA1FBC52}"/>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02" name="Text Box 16">
          <a:extLst>
            <a:ext uri="{FF2B5EF4-FFF2-40B4-BE49-F238E27FC236}">
              <a16:creationId xmlns:a16="http://schemas.microsoft.com/office/drawing/2014/main" id="{3A0D74C6-2B64-4C38-8322-6A25333D83B6}"/>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03" name="Text Box 17">
          <a:extLst>
            <a:ext uri="{FF2B5EF4-FFF2-40B4-BE49-F238E27FC236}">
              <a16:creationId xmlns:a16="http://schemas.microsoft.com/office/drawing/2014/main" id="{62264EA5-4D62-43C7-82A5-A8097FBB63B3}"/>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04" name="Text Box 18">
          <a:extLst>
            <a:ext uri="{FF2B5EF4-FFF2-40B4-BE49-F238E27FC236}">
              <a16:creationId xmlns:a16="http://schemas.microsoft.com/office/drawing/2014/main" id="{68F6D370-C7CC-4836-AE3F-15455826739F}"/>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05" name="Text Box 19">
          <a:extLst>
            <a:ext uri="{FF2B5EF4-FFF2-40B4-BE49-F238E27FC236}">
              <a16:creationId xmlns:a16="http://schemas.microsoft.com/office/drawing/2014/main" id="{A3956954-D8EC-4CCF-AAF3-0B6B7AABC88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06" name="Text Box 16">
          <a:extLst>
            <a:ext uri="{FF2B5EF4-FFF2-40B4-BE49-F238E27FC236}">
              <a16:creationId xmlns:a16="http://schemas.microsoft.com/office/drawing/2014/main" id="{6D3382C8-0410-4125-9E3B-F9DF7D5DF16A}"/>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07" name="Text Box 17">
          <a:extLst>
            <a:ext uri="{FF2B5EF4-FFF2-40B4-BE49-F238E27FC236}">
              <a16:creationId xmlns:a16="http://schemas.microsoft.com/office/drawing/2014/main" id="{75D5BD98-6969-49C1-B71B-33B1EED69B7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2608" name="Text Box 18">
          <a:extLst>
            <a:ext uri="{FF2B5EF4-FFF2-40B4-BE49-F238E27FC236}">
              <a16:creationId xmlns:a16="http://schemas.microsoft.com/office/drawing/2014/main" id="{0A1A423A-7B52-409D-996B-93D373017155}"/>
            </a:ext>
          </a:extLst>
        </xdr:cNvPr>
        <xdr:cNvSpPr txBox="1">
          <a:spLocks noChangeArrowheads="1"/>
        </xdr:cNvSpPr>
      </xdr:nvSpPr>
      <xdr:spPr bwMode="auto">
        <a:xfrm>
          <a:off x="3305651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09" name="Text Box 15">
          <a:extLst>
            <a:ext uri="{FF2B5EF4-FFF2-40B4-BE49-F238E27FC236}">
              <a16:creationId xmlns:a16="http://schemas.microsoft.com/office/drawing/2014/main" id="{CAFF2213-EAAC-4F40-B4F4-D35BEC29D1AD}"/>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10" name="Text Box 15">
          <a:extLst>
            <a:ext uri="{FF2B5EF4-FFF2-40B4-BE49-F238E27FC236}">
              <a16:creationId xmlns:a16="http://schemas.microsoft.com/office/drawing/2014/main" id="{760AAAB3-E869-4575-B633-C1120BFD8A1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2611" name="Text Box 15">
          <a:extLst>
            <a:ext uri="{FF2B5EF4-FFF2-40B4-BE49-F238E27FC236}">
              <a16:creationId xmlns:a16="http://schemas.microsoft.com/office/drawing/2014/main" id="{D37C3EF9-15C0-448D-B251-43279F9E04C0}"/>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12" name="Text Box 15">
          <a:extLst>
            <a:ext uri="{FF2B5EF4-FFF2-40B4-BE49-F238E27FC236}">
              <a16:creationId xmlns:a16="http://schemas.microsoft.com/office/drawing/2014/main" id="{A1100C62-CB86-4044-B3F5-E5188D275C6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13" name="Text Box 16">
          <a:extLst>
            <a:ext uri="{FF2B5EF4-FFF2-40B4-BE49-F238E27FC236}">
              <a16:creationId xmlns:a16="http://schemas.microsoft.com/office/drawing/2014/main" id="{5D4F5FE8-8961-44F4-8877-084C2EFD7C9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14" name="Text Box 17">
          <a:extLst>
            <a:ext uri="{FF2B5EF4-FFF2-40B4-BE49-F238E27FC236}">
              <a16:creationId xmlns:a16="http://schemas.microsoft.com/office/drawing/2014/main" id="{96BC4858-BC3A-448B-A663-C1ACCACBEC7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15" name="Text Box 18">
          <a:extLst>
            <a:ext uri="{FF2B5EF4-FFF2-40B4-BE49-F238E27FC236}">
              <a16:creationId xmlns:a16="http://schemas.microsoft.com/office/drawing/2014/main" id="{53026EF7-3F1C-4274-9B32-D0A414182833}"/>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16" name="Text Box 19">
          <a:extLst>
            <a:ext uri="{FF2B5EF4-FFF2-40B4-BE49-F238E27FC236}">
              <a16:creationId xmlns:a16="http://schemas.microsoft.com/office/drawing/2014/main" id="{58AA00A5-BA39-488A-8E6E-A22215CA164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17" name="Text Box 16">
          <a:extLst>
            <a:ext uri="{FF2B5EF4-FFF2-40B4-BE49-F238E27FC236}">
              <a16:creationId xmlns:a16="http://schemas.microsoft.com/office/drawing/2014/main" id="{EE2A003D-AD28-4AFC-A6B8-FD460CCF6E19}"/>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18" name="Text Box 17">
          <a:extLst>
            <a:ext uri="{FF2B5EF4-FFF2-40B4-BE49-F238E27FC236}">
              <a16:creationId xmlns:a16="http://schemas.microsoft.com/office/drawing/2014/main" id="{492302FF-B450-4917-831D-E6EC46EEAAD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28</xdr:row>
      <xdr:rowOff>644525</xdr:rowOff>
    </xdr:from>
    <xdr:ext cx="95250" cy="171450"/>
    <xdr:sp macro="" textlink="">
      <xdr:nvSpPr>
        <xdr:cNvPr id="2619" name="Text Box 18">
          <a:extLst>
            <a:ext uri="{FF2B5EF4-FFF2-40B4-BE49-F238E27FC236}">
              <a16:creationId xmlns:a16="http://schemas.microsoft.com/office/drawing/2014/main" id="{C707A760-0ECD-4DFB-98FD-0D53751BA0CF}"/>
            </a:ext>
          </a:extLst>
        </xdr:cNvPr>
        <xdr:cNvSpPr txBox="1">
          <a:spLocks noChangeArrowheads="1"/>
        </xdr:cNvSpPr>
      </xdr:nvSpPr>
      <xdr:spPr bwMode="auto">
        <a:xfrm>
          <a:off x="32926337" y="1591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20" name="Text Box 15">
          <a:extLst>
            <a:ext uri="{FF2B5EF4-FFF2-40B4-BE49-F238E27FC236}">
              <a16:creationId xmlns:a16="http://schemas.microsoft.com/office/drawing/2014/main" id="{9BCE703E-B0E0-49D8-A387-0596F059444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2621" name="Text Box 15">
          <a:extLst>
            <a:ext uri="{FF2B5EF4-FFF2-40B4-BE49-F238E27FC236}">
              <a16:creationId xmlns:a16="http://schemas.microsoft.com/office/drawing/2014/main" id="{BC51A883-5A2E-4B52-8E50-C56F365E5FA8}"/>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22" name="Text Box 16">
          <a:extLst>
            <a:ext uri="{FF2B5EF4-FFF2-40B4-BE49-F238E27FC236}">
              <a16:creationId xmlns:a16="http://schemas.microsoft.com/office/drawing/2014/main" id="{465761AA-9659-4061-AC1D-44CDC61B567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23" name="Text Box 17">
          <a:extLst>
            <a:ext uri="{FF2B5EF4-FFF2-40B4-BE49-F238E27FC236}">
              <a16:creationId xmlns:a16="http://schemas.microsoft.com/office/drawing/2014/main" id="{2C9915F5-4E78-4EB9-BC4F-FC6A4146F31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24" name="Text Box 18">
          <a:extLst>
            <a:ext uri="{FF2B5EF4-FFF2-40B4-BE49-F238E27FC236}">
              <a16:creationId xmlns:a16="http://schemas.microsoft.com/office/drawing/2014/main" id="{C59C11A6-4270-4268-8087-43CA226E5F27}"/>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25" name="Text Box 19">
          <a:extLst>
            <a:ext uri="{FF2B5EF4-FFF2-40B4-BE49-F238E27FC236}">
              <a16:creationId xmlns:a16="http://schemas.microsoft.com/office/drawing/2014/main" id="{A970BFC0-7B00-4705-80EE-6EE6454FF0B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26" name="Text Box 16">
          <a:extLst>
            <a:ext uri="{FF2B5EF4-FFF2-40B4-BE49-F238E27FC236}">
              <a16:creationId xmlns:a16="http://schemas.microsoft.com/office/drawing/2014/main" id="{503DA268-94EB-4057-B767-7E2F996A0DB3}"/>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27" name="Text Box 17">
          <a:extLst>
            <a:ext uri="{FF2B5EF4-FFF2-40B4-BE49-F238E27FC236}">
              <a16:creationId xmlns:a16="http://schemas.microsoft.com/office/drawing/2014/main" id="{CDFDC326-5238-4697-8AA9-0F10CA00C835}"/>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628" name="Text Box 18">
          <a:extLst>
            <a:ext uri="{FF2B5EF4-FFF2-40B4-BE49-F238E27FC236}">
              <a16:creationId xmlns:a16="http://schemas.microsoft.com/office/drawing/2014/main" id="{39730AD6-2672-4D02-ACA0-2D8CEA559AF8}"/>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29" name="Text Box 15">
          <a:extLst>
            <a:ext uri="{FF2B5EF4-FFF2-40B4-BE49-F238E27FC236}">
              <a16:creationId xmlns:a16="http://schemas.microsoft.com/office/drawing/2014/main" id="{334B2053-28CA-4C05-82EE-AA1B4662C9E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630" name="Text Box 15">
          <a:extLst>
            <a:ext uri="{FF2B5EF4-FFF2-40B4-BE49-F238E27FC236}">
              <a16:creationId xmlns:a16="http://schemas.microsoft.com/office/drawing/2014/main" id="{595C5E4F-61AA-484A-A6BC-6FCC669F2AEA}"/>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2631" name="Text Box 15">
          <a:extLst>
            <a:ext uri="{FF2B5EF4-FFF2-40B4-BE49-F238E27FC236}">
              <a16:creationId xmlns:a16="http://schemas.microsoft.com/office/drawing/2014/main" id="{435C1D18-B7DF-4B78-8B87-A5F76DC5D213}"/>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32" name="Text Box 15">
          <a:extLst>
            <a:ext uri="{FF2B5EF4-FFF2-40B4-BE49-F238E27FC236}">
              <a16:creationId xmlns:a16="http://schemas.microsoft.com/office/drawing/2014/main" id="{C5985B1B-1F00-4FF8-BEE5-18E1256FC46A}"/>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33" name="Text Box 16">
          <a:extLst>
            <a:ext uri="{FF2B5EF4-FFF2-40B4-BE49-F238E27FC236}">
              <a16:creationId xmlns:a16="http://schemas.microsoft.com/office/drawing/2014/main" id="{4411E518-B152-44C4-A1F2-8CC1FC71654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34" name="Text Box 17">
          <a:extLst>
            <a:ext uri="{FF2B5EF4-FFF2-40B4-BE49-F238E27FC236}">
              <a16:creationId xmlns:a16="http://schemas.microsoft.com/office/drawing/2014/main" id="{A0B497A4-A8B8-4593-81BB-B30B41963B6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35" name="Text Box 18">
          <a:extLst>
            <a:ext uri="{FF2B5EF4-FFF2-40B4-BE49-F238E27FC236}">
              <a16:creationId xmlns:a16="http://schemas.microsoft.com/office/drawing/2014/main" id="{2BAD25B3-7DE2-40C2-B068-E94EC5F9601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36" name="Text Box 19">
          <a:extLst>
            <a:ext uri="{FF2B5EF4-FFF2-40B4-BE49-F238E27FC236}">
              <a16:creationId xmlns:a16="http://schemas.microsoft.com/office/drawing/2014/main" id="{7CB424D4-71AA-42FB-AC81-88CEAE8D189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37" name="Text Box 16">
          <a:extLst>
            <a:ext uri="{FF2B5EF4-FFF2-40B4-BE49-F238E27FC236}">
              <a16:creationId xmlns:a16="http://schemas.microsoft.com/office/drawing/2014/main" id="{ABCFDA2D-8716-4959-B816-2F0E2134B3F7}"/>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38" name="Text Box 17">
          <a:extLst>
            <a:ext uri="{FF2B5EF4-FFF2-40B4-BE49-F238E27FC236}">
              <a16:creationId xmlns:a16="http://schemas.microsoft.com/office/drawing/2014/main" id="{74F9EF01-DFDF-4294-9C61-B0BCDD7EF08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639" name="Text Box 18">
          <a:extLst>
            <a:ext uri="{FF2B5EF4-FFF2-40B4-BE49-F238E27FC236}">
              <a16:creationId xmlns:a16="http://schemas.microsoft.com/office/drawing/2014/main" id="{7BA4FCC4-B526-49D3-B0B9-3757A2C5BC74}"/>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640" name="Text Box 15">
          <a:extLst>
            <a:ext uri="{FF2B5EF4-FFF2-40B4-BE49-F238E27FC236}">
              <a16:creationId xmlns:a16="http://schemas.microsoft.com/office/drawing/2014/main" id="{B8F6D193-2A89-4071-B070-2A7F0DE6E7A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2641" name="Text Box 15">
          <a:extLst>
            <a:ext uri="{FF2B5EF4-FFF2-40B4-BE49-F238E27FC236}">
              <a16:creationId xmlns:a16="http://schemas.microsoft.com/office/drawing/2014/main" id="{44205441-52E7-47D3-A645-F354E9E9DBEA}"/>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42" name="Text Box 16">
          <a:extLst>
            <a:ext uri="{FF2B5EF4-FFF2-40B4-BE49-F238E27FC236}">
              <a16:creationId xmlns:a16="http://schemas.microsoft.com/office/drawing/2014/main" id="{A8A4E67E-7624-4741-92E7-C97CBADCDAE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43" name="Text Box 17">
          <a:extLst>
            <a:ext uri="{FF2B5EF4-FFF2-40B4-BE49-F238E27FC236}">
              <a16:creationId xmlns:a16="http://schemas.microsoft.com/office/drawing/2014/main" id="{5682E1E0-5697-40E4-B3A7-C5FA5DFA908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44" name="Text Box 18">
          <a:extLst>
            <a:ext uri="{FF2B5EF4-FFF2-40B4-BE49-F238E27FC236}">
              <a16:creationId xmlns:a16="http://schemas.microsoft.com/office/drawing/2014/main" id="{D308A504-BB0A-4A4D-9179-BC297F3B375C}"/>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45" name="Text Box 19">
          <a:extLst>
            <a:ext uri="{FF2B5EF4-FFF2-40B4-BE49-F238E27FC236}">
              <a16:creationId xmlns:a16="http://schemas.microsoft.com/office/drawing/2014/main" id="{E1F71CD5-8D84-498C-B1A8-27CBA433AD2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46" name="Text Box 16">
          <a:extLst>
            <a:ext uri="{FF2B5EF4-FFF2-40B4-BE49-F238E27FC236}">
              <a16:creationId xmlns:a16="http://schemas.microsoft.com/office/drawing/2014/main" id="{686235CF-6694-4ECF-920D-7D20C084F81A}"/>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47" name="Text Box 17">
          <a:extLst>
            <a:ext uri="{FF2B5EF4-FFF2-40B4-BE49-F238E27FC236}">
              <a16:creationId xmlns:a16="http://schemas.microsoft.com/office/drawing/2014/main" id="{FD56BF1D-5B9F-48B4-895D-8F5A632C5761}"/>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2648" name="Text Box 18">
          <a:extLst>
            <a:ext uri="{FF2B5EF4-FFF2-40B4-BE49-F238E27FC236}">
              <a16:creationId xmlns:a16="http://schemas.microsoft.com/office/drawing/2014/main" id="{57F2A17A-B0D7-4B17-B354-7714E2A61D06}"/>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649" name="Text Box 15">
          <a:extLst>
            <a:ext uri="{FF2B5EF4-FFF2-40B4-BE49-F238E27FC236}">
              <a16:creationId xmlns:a16="http://schemas.microsoft.com/office/drawing/2014/main" id="{89B06FFC-CFF8-4178-9B22-9BFF2409DDB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650" name="Text Box 15">
          <a:extLst>
            <a:ext uri="{FF2B5EF4-FFF2-40B4-BE49-F238E27FC236}">
              <a16:creationId xmlns:a16="http://schemas.microsoft.com/office/drawing/2014/main" id="{EEEFDA26-3E8A-480F-9D24-E8694A56FC9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651" name="Text Box 15">
          <a:extLst>
            <a:ext uri="{FF2B5EF4-FFF2-40B4-BE49-F238E27FC236}">
              <a16:creationId xmlns:a16="http://schemas.microsoft.com/office/drawing/2014/main" id="{10DCBB29-982A-40FF-8681-2593B8BF9828}"/>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652" name="Text Box 15">
          <a:extLst>
            <a:ext uri="{FF2B5EF4-FFF2-40B4-BE49-F238E27FC236}">
              <a16:creationId xmlns:a16="http://schemas.microsoft.com/office/drawing/2014/main" id="{F9413C47-7C98-44E0-9C38-2AEF30CAF57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53" name="Text Box 16">
          <a:extLst>
            <a:ext uri="{FF2B5EF4-FFF2-40B4-BE49-F238E27FC236}">
              <a16:creationId xmlns:a16="http://schemas.microsoft.com/office/drawing/2014/main" id="{59889874-050D-4089-991F-70CC72CA75E5}"/>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54" name="Text Box 17">
          <a:extLst>
            <a:ext uri="{FF2B5EF4-FFF2-40B4-BE49-F238E27FC236}">
              <a16:creationId xmlns:a16="http://schemas.microsoft.com/office/drawing/2014/main" id="{A06F5AB5-0375-4EB9-B492-82E760F07F7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55" name="Text Box 18">
          <a:extLst>
            <a:ext uri="{FF2B5EF4-FFF2-40B4-BE49-F238E27FC236}">
              <a16:creationId xmlns:a16="http://schemas.microsoft.com/office/drawing/2014/main" id="{AAD27940-34BC-41FB-A1D0-7867DFCCFC1C}"/>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56" name="Text Box 19">
          <a:extLst>
            <a:ext uri="{FF2B5EF4-FFF2-40B4-BE49-F238E27FC236}">
              <a16:creationId xmlns:a16="http://schemas.microsoft.com/office/drawing/2014/main" id="{B5D3D9A2-66D6-4E47-80BB-769880617AD1}"/>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57" name="Text Box 16">
          <a:extLst>
            <a:ext uri="{FF2B5EF4-FFF2-40B4-BE49-F238E27FC236}">
              <a16:creationId xmlns:a16="http://schemas.microsoft.com/office/drawing/2014/main" id="{691F156B-77A5-4614-B8CA-D61B6F924A4B}"/>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2658" name="Text Box 17">
          <a:extLst>
            <a:ext uri="{FF2B5EF4-FFF2-40B4-BE49-F238E27FC236}">
              <a16:creationId xmlns:a16="http://schemas.microsoft.com/office/drawing/2014/main" id="{8CE06226-C452-4DCB-BF7C-5EFD6C6A2BB4}"/>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2659" name="Text Box 18">
          <a:extLst>
            <a:ext uri="{FF2B5EF4-FFF2-40B4-BE49-F238E27FC236}">
              <a16:creationId xmlns:a16="http://schemas.microsoft.com/office/drawing/2014/main" id="{8014873C-C266-41AD-91A8-45BBA83A2526}"/>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660" name="Text Box 15">
          <a:extLst>
            <a:ext uri="{FF2B5EF4-FFF2-40B4-BE49-F238E27FC236}">
              <a16:creationId xmlns:a16="http://schemas.microsoft.com/office/drawing/2014/main" id="{8675B467-103B-4F6A-AF7F-18841C0CD25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661" name="Text Box 15">
          <a:extLst>
            <a:ext uri="{FF2B5EF4-FFF2-40B4-BE49-F238E27FC236}">
              <a16:creationId xmlns:a16="http://schemas.microsoft.com/office/drawing/2014/main" id="{124304A2-5C53-4367-83C8-21A9E191F636}"/>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62" name="Text Box 16">
          <a:extLst>
            <a:ext uri="{FF2B5EF4-FFF2-40B4-BE49-F238E27FC236}">
              <a16:creationId xmlns:a16="http://schemas.microsoft.com/office/drawing/2014/main" id="{1464D9CD-B416-4947-B82E-4AE654648FE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63" name="Text Box 17">
          <a:extLst>
            <a:ext uri="{FF2B5EF4-FFF2-40B4-BE49-F238E27FC236}">
              <a16:creationId xmlns:a16="http://schemas.microsoft.com/office/drawing/2014/main" id="{18A7E10A-F387-49B7-AC32-4252C4F93854}"/>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64" name="Text Box 18">
          <a:extLst>
            <a:ext uri="{FF2B5EF4-FFF2-40B4-BE49-F238E27FC236}">
              <a16:creationId xmlns:a16="http://schemas.microsoft.com/office/drawing/2014/main" id="{C59919B7-75FB-4D8B-9D39-D1D28D8B7C3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65" name="Text Box 19">
          <a:extLst>
            <a:ext uri="{FF2B5EF4-FFF2-40B4-BE49-F238E27FC236}">
              <a16:creationId xmlns:a16="http://schemas.microsoft.com/office/drawing/2014/main" id="{0D80D80C-D088-418A-8474-EF9C00855952}"/>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66" name="Text Box 16">
          <a:extLst>
            <a:ext uri="{FF2B5EF4-FFF2-40B4-BE49-F238E27FC236}">
              <a16:creationId xmlns:a16="http://schemas.microsoft.com/office/drawing/2014/main" id="{A63CA97B-713C-44F1-83BA-826381223823}"/>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67" name="Text Box 17">
          <a:extLst>
            <a:ext uri="{FF2B5EF4-FFF2-40B4-BE49-F238E27FC236}">
              <a16:creationId xmlns:a16="http://schemas.microsoft.com/office/drawing/2014/main" id="{0777289D-D66C-4355-B90B-2E07D2F1615A}"/>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2668" name="Text Box 18">
          <a:extLst>
            <a:ext uri="{FF2B5EF4-FFF2-40B4-BE49-F238E27FC236}">
              <a16:creationId xmlns:a16="http://schemas.microsoft.com/office/drawing/2014/main" id="{FB15B826-E81A-48B0-A2B8-433A80AA02CD}"/>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26</xdr:row>
      <xdr:rowOff>533400</xdr:rowOff>
    </xdr:from>
    <xdr:ext cx="95250" cy="442269"/>
    <xdr:sp macro="" textlink="">
      <xdr:nvSpPr>
        <xdr:cNvPr id="2669" name="Text Box 15">
          <a:extLst>
            <a:ext uri="{FF2B5EF4-FFF2-40B4-BE49-F238E27FC236}">
              <a16:creationId xmlns:a16="http://schemas.microsoft.com/office/drawing/2014/main" id="{06E697EB-A3B4-4A27-8935-26AB2782619A}"/>
            </a:ext>
          </a:extLst>
        </xdr:cNvPr>
        <xdr:cNvSpPr txBox="1">
          <a:spLocks noChangeArrowheads="1"/>
        </xdr:cNvSpPr>
      </xdr:nvSpPr>
      <xdr:spPr bwMode="auto">
        <a:xfrm>
          <a:off x="35388550" y="149161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670" name="Text Box 15">
          <a:extLst>
            <a:ext uri="{FF2B5EF4-FFF2-40B4-BE49-F238E27FC236}">
              <a16:creationId xmlns:a16="http://schemas.microsoft.com/office/drawing/2014/main" id="{F445116F-2112-4798-A145-4BBBA556C891}"/>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2671" name="Text Box 15">
          <a:extLst>
            <a:ext uri="{FF2B5EF4-FFF2-40B4-BE49-F238E27FC236}">
              <a16:creationId xmlns:a16="http://schemas.microsoft.com/office/drawing/2014/main" id="{8ACF32E7-DA82-4A7C-A7C4-141504954B9C}"/>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2672" name="Text Box 15">
          <a:extLst>
            <a:ext uri="{FF2B5EF4-FFF2-40B4-BE49-F238E27FC236}">
              <a16:creationId xmlns:a16="http://schemas.microsoft.com/office/drawing/2014/main" id="{5F075DE5-8634-4530-89A2-7065B3CD7F48}"/>
            </a:ext>
          </a:extLst>
        </xdr:cNvPr>
        <xdr:cNvSpPr txBox="1">
          <a:spLocks noChangeArrowheads="1"/>
        </xdr:cNvSpPr>
      </xdr:nvSpPr>
      <xdr:spPr bwMode="auto">
        <a:xfrm>
          <a:off x="3538537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73" name="Text Box 16">
          <a:extLst>
            <a:ext uri="{FF2B5EF4-FFF2-40B4-BE49-F238E27FC236}">
              <a16:creationId xmlns:a16="http://schemas.microsoft.com/office/drawing/2014/main" id="{30ED0D79-94B6-4979-ACA4-9AAC5013D97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74" name="Text Box 17">
          <a:extLst>
            <a:ext uri="{FF2B5EF4-FFF2-40B4-BE49-F238E27FC236}">
              <a16:creationId xmlns:a16="http://schemas.microsoft.com/office/drawing/2014/main" id="{0279B5F5-6848-42A3-92FB-C51600661603}"/>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75" name="Text Box 18">
          <a:extLst>
            <a:ext uri="{FF2B5EF4-FFF2-40B4-BE49-F238E27FC236}">
              <a16:creationId xmlns:a16="http://schemas.microsoft.com/office/drawing/2014/main" id="{9E6CF6EE-A05C-48B7-AF9E-1029B78AC70C}"/>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76" name="Text Box 19">
          <a:extLst>
            <a:ext uri="{FF2B5EF4-FFF2-40B4-BE49-F238E27FC236}">
              <a16:creationId xmlns:a16="http://schemas.microsoft.com/office/drawing/2014/main" id="{17F023BA-D985-45B1-A0BE-DEA3FA6CE0E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77" name="Text Box 16">
          <a:extLst>
            <a:ext uri="{FF2B5EF4-FFF2-40B4-BE49-F238E27FC236}">
              <a16:creationId xmlns:a16="http://schemas.microsoft.com/office/drawing/2014/main" id="{C90C762A-98DC-41B6-8A81-50F3F2C4683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678" name="Text Box 17">
          <a:extLst>
            <a:ext uri="{FF2B5EF4-FFF2-40B4-BE49-F238E27FC236}">
              <a16:creationId xmlns:a16="http://schemas.microsoft.com/office/drawing/2014/main" id="{4EC7B803-97E0-42A4-A0BC-938D9F6B40B7}"/>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2679" name="Text Box 18">
          <a:extLst>
            <a:ext uri="{FF2B5EF4-FFF2-40B4-BE49-F238E27FC236}">
              <a16:creationId xmlns:a16="http://schemas.microsoft.com/office/drawing/2014/main" id="{7AA445DA-0435-41B0-84BF-5462A254D0F0}"/>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680" name="Text Box 15">
          <a:extLst>
            <a:ext uri="{FF2B5EF4-FFF2-40B4-BE49-F238E27FC236}">
              <a16:creationId xmlns:a16="http://schemas.microsoft.com/office/drawing/2014/main" id="{28D5AA38-FD27-4195-80E3-C437718B8FE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2681" name="Text Box 15">
          <a:extLst>
            <a:ext uri="{FF2B5EF4-FFF2-40B4-BE49-F238E27FC236}">
              <a16:creationId xmlns:a16="http://schemas.microsoft.com/office/drawing/2014/main" id="{B441937F-CBA1-4C72-8B4F-D8826E5A81B2}"/>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82" name="Text Box 15">
          <a:extLst>
            <a:ext uri="{FF2B5EF4-FFF2-40B4-BE49-F238E27FC236}">
              <a16:creationId xmlns:a16="http://schemas.microsoft.com/office/drawing/2014/main" id="{CDBE6304-A343-4FEE-9725-E44BC87FEF3D}"/>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683" name="Text Box 15">
          <a:extLst>
            <a:ext uri="{FF2B5EF4-FFF2-40B4-BE49-F238E27FC236}">
              <a16:creationId xmlns:a16="http://schemas.microsoft.com/office/drawing/2014/main" id="{788FA47B-4E57-4036-8833-E2D87CA81763}"/>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84" name="Text Box 15">
          <a:extLst>
            <a:ext uri="{FF2B5EF4-FFF2-40B4-BE49-F238E27FC236}">
              <a16:creationId xmlns:a16="http://schemas.microsoft.com/office/drawing/2014/main" id="{9362B75F-2CB9-4E33-8B2E-68FFAAFA183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685" name="Text Box 15">
          <a:extLst>
            <a:ext uri="{FF2B5EF4-FFF2-40B4-BE49-F238E27FC236}">
              <a16:creationId xmlns:a16="http://schemas.microsoft.com/office/drawing/2014/main" id="{62FEDFB8-C28D-4A77-9672-629AAD214348}"/>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86" name="Text Box 15">
          <a:extLst>
            <a:ext uri="{FF2B5EF4-FFF2-40B4-BE49-F238E27FC236}">
              <a16:creationId xmlns:a16="http://schemas.microsoft.com/office/drawing/2014/main" id="{E8A9FEEA-1806-4C29-8C94-ACC5A21197F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213632"/>
    <xdr:sp macro="" textlink="">
      <xdr:nvSpPr>
        <xdr:cNvPr id="2687" name="Text Box 15">
          <a:extLst>
            <a:ext uri="{FF2B5EF4-FFF2-40B4-BE49-F238E27FC236}">
              <a16:creationId xmlns:a16="http://schemas.microsoft.com/office/drawing/2014/main" id="{8601D020-1E62-49DA-976A-BFAB94168B1D}"/>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88" name="Text Box 15">
          <a:extLst>
            <a:ext uri="{FF2B5EF4-FFF2-40B4-BE49-F238E27FC236}">
              <a16:creationId xmlns:a16="http://schemas.microsoft.com/office/drawing/2014/main" id="{B3C90014-E821-4F3B-8A37-2E4996F5D7AA}"/>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213632"/>
    <xdr:sp macro="" textlink="">
      <xdr:nvSpPr>
        <xdr:cNvPr id="2689" name="Text Box 15">
          <a:extLst>
            <a:ext uri="{FF2B5EF4-FFF2-40B4-BE49-F238E27FC236}">
              <a16:creationId xmlns:a16="http://schemas.microsoft.com/office/drawing/2014/main" id="{87A69202-900A-40E5-9CDB-29D9631D0DE7}"/>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90" name="Text Box 15">
          <a:extLst>
            <a:ext uri="{FF2B5EF4-FFF2-40B4-BE49-F238E27FC236}">
              <a16:creationId xmlns:a16="http://schemas.microsoft.com/office/drawing/2014/main" id="{17FE9A43-2299-47F5-A7A2-43F4E310DAFF}"/>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91" name="Text Box 15">
          <a:extLst>
            <a:ext uri="{FF2B5EF4-FFF2-40B4-BE49-F238E27FC236}">
              <a16:creationId xmlns:a16="http://schemas.microsoft.com/office/drawing/2014/main" id="{67247D05-8608-4390-9EAD-E17174DED98B}"/>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92" name="Text Box 15">
          <a:extLst>
            <a:ext uri="{FF2B5EF4-FFF2-40B4-BE49-F238E27FC236}">
              <a16:creationId xmlns:a16="http://schemas.microsoft.com/office/drawing/2014/main" id="{6F2CF62B-E9ED-4892-968A-EADEA21FDCD3}"/>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93" name="Text Box 15">
          <a:extLst>
            <a:ext uri="{FF2B5EF4-FFF2-40B4-BE49-F238E27FC236}">
              <a16:creationId xmlns:a16="http://schemas.microsoft.com/office/drawing/2014/main" id="{9CC9766B-BD5B-4B6D-BAF1-AA4F60EEE84D}"/>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94" name="Text Box 15">
          <a:extLst>
            <a:ext uri="{FF2B5EF4-FFF2-40B4-BE49-F238E27FC236}">
              <a16:creationId xmlns:a16="http://schemas.microsoft.com/office/drawing/2014/main" id="{2B610AD3-012F-4623-9BE9-7C4DD894A67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95" name="Text Box 15">
          <a:extLst>
            <a:ext uri="{FF2B5EF4-FFF2-40B4-BE49-F238E27FC236}">
              <a16:creationId xmlns:a16="http://schemas.microsoft.com/office/drawing/2014/main" id="{66920972-21AC-444F-8D24-18D3C6E0801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96" name="Text Box 15">
          <a:extLst>
            <a:ext uri="{FF2B5EF4-FFF2-40B4-BE49-F238E27FC236}">
              <a16:creationId xmlns:a16="http://schemas.microsoft.com/office/drawing/2014/main" id="{AD08B24B-168A-4BDD-8A47-AD80D9AF6D21}"/>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97" name="Text Box 15">
          <a:extLst>
            <a:ext uri="{FF2B5EF4-FFF2-40B4-BE49-F238E27FC236}">
              <a16:creationId xmlns:a16="http://schemas.microsoft.com/office/drawing/2014/main" id="{6F547D1F-3F63-4E09-882F-33EBB0E2F702}"/>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98" name="Text Box 15">
          <a:extLst>
            <a:ext uri="{FF2B5EF4-FFF2-40B4-BE49-F238E27FC236}">
              <a16:creationId xmlns:a16="http://schemas.microsoft.com/office/drawing/2014/main" id="{E696A646-EDCC-412A-AE0F-A1FAD004BBFB}"/>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99" name="Text Box 15">
          <a:extLst>
            <a:ext uri="{FF2B5EF4-FFF2-40B4-BE49-F238E27FC236}">
              <a16:creationId xmlns:a16="http://schemas.microsoft.com/office/drawing/2014/main" id="{93065822-4E2D-4382-BA0C-3591B928FC75}"/>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0" name="Text Box 15">
          <a:extLst>
            <a:ext uri="{FF2B5EF4-FFF2-40B4-BE49-F238E27FC236}">
              <a16:creationId xmlns:a16="http://schemas.microsoft.com/office/drawing/2014/main" id="{4C9BA50D-059A-4A9B-AEF0-8C6B37695EE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1" name="Text Box 15">
          <a:extLst>
            <a:ext uri="{FF2B5EF4-FFF2-40B4-BE49-F238E27FC236}">
              <a16:creationId xmlns:a16="http://schemas.microsoft.com/office/drawing/2014/main" id="{365C3F50-3CD9-4037-9DD3-3D55045D397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02" name="Text Box 15">
          <a:extLst>
            <a:ext uri="{FF2B5EF4-FFF2-40B4-BE49-F238E27FC236}">
              <a16:creationId xmlns:a16="http://schemas.microsoft.com/office/drawing/2014/main" id="{A828F04A-B062-4979-8E03-A6C2AEE708A0}"/>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03" name="Text Box 15">
          <a:extLst>
            <a:ext uri="{FF2B5EF4-FFF2-40B4-BE49-F238E27FC236}">
              <a16:creationId xmlns:a16="http://schemas.microsoft.com/office/drawing/2014/main" id="{70D887FF-A47A-46D0-AE9A-7DCA3B278A3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4" name="Text Box 15">
          <a:extLst>
            <a:ext uri="{FF2B5EF4-FFF2-40B4-BE49-F238E27FC236}">
              <a16:creationId xmlns:a16="http://schemas.microsoft.com/office/drawing/2014/main" id="{7B2DDD31-E47F-40ED-B0AE-21ACD3BF6C4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5" name="Text Box 15">
          <a:extLst>
            <a:ext uri="{FF2B5EF4-FFF2-40B4-BE49-F238E27FC236}">
              <a16:creationId xmlns:a16="http://schemas.microsoft.com/office/drawing/2014/main" id="{E58CCB60-49F2-4000-84BD-ADA93301F618}"/>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6" name="Text Box 15">
          <a:extLst>
            <a:ext uri="{FF2B5EF4-FFF2-40B4-BE49-F238E27FC236}">
              <a16:creationId xmlns:a16="http://schemas.microsoft.com/office/drawing/2014/main" id="{2D55EF91-FF67-425C-9E05-EF79120B260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7" name="Text Box 15">
          <a:extLst>
            <a:ext uri="{FF2B5EF4-FFF2-40B4-BE49-F238E27FC236}">
              <a16:creationId xmlns:a16="http://schemas.microsoft.com/office/drawing/2014/main" id="{CCC4586E-2781-47C2-9F2B-060CF86771C3}"/>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8" name="Text Box 15">
          <a:extLst>
            <a:ext uri="{FF2B5EF4-FFF2-40B4-BE49-F238E27FC236}">
              <a16:creationId xmlns:a16="http://schemas.microsoft.com/office/drawing/2014/main" id="{E9469509-DC7B-4F2B-AAD2-9338B73BCA1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9" name="Text Box 15">
          <a:extLst>
            <a:ext uri="{FF2B5EF4-FFF2-40B4-BE49-F238E27FC236}">
              <a16:creationId xmlns:a16="http://schemas.microsoft.com/office/drawing/2014/main" id="{365E2AA3-A9A3-406D-91CF-AED62A66E2D5}"/>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10" name="Text Box 15">
          <a:extLst>
            <a:ext uri="{FF2B5EF4-FFF2-40B4-BE49-F238E27FC236}">
              <a16:creationId xmlns:a16="http://schemas.microsoft.com/office/drawing/2014/main" id="{A6EA6C89-78B4-495D-AEE2-D67AEFF08310}"/>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11" name="Text Box 15">
          <a:extLst>
            <a:ext uri="{FF2B5EF4-FFF2-40B4-BE49-F238E27FC236}">
              <a16:creationId xmlns:a16="http://schemas.microsoft.com/office/drawing/2014/main" id="{69F6457F-2727-4505-AF19-59D1163AA34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12" name="Text Box 15">
          <a:extLst>
            <a:ext uri="{FF2B5EF4-FFF2-40B4-BE49-F238E27FC236}">
              <a16:creationId xmlns:a16="http://schemas.microsoft.com/office/drawing/2014/main" id="{1C076E79-DF8E-4553-AC53-FE88C31743DA}"/>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13" name="Text Box 15">
          <a:extLst>
            <a:ext uri="{FF2B5EF4-FFF2-40B4-BE49-F238E27FC236}">
              <a16:creationId xmlns:a16="http://schemas.microsoft.com/office/drawing/2014/main" id="{2342F7A2-28AF-4065-A251-6CFDFF781B0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14" name="Text Box 15">
          <a:extLst>
            <a:ext uri="{FF2B5EF4-FFF2-40B4-BE49-F238E27FC236}">
              <a16:creationId xmlns:a16="http://schemas.microsoft.com/office/drawing/2014/main" id="{082C602B-CFF3-4A0F-8376-56ECAACC054E}"/>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15" name="Text Box 15">
          <a:extLst>
            <a:ext uri="{FF2B5EF4-FFF2-40B4-BE49-F238E27FC236}">
              <a16:creationId xmlns:a16="http://schemas.microsoft.com/office/drawing/2014/main" id="{2056B2C9-D3C5-40CB-A08A-A56AC60A4BB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16" name="Text Box 15">
          <a:extLst>
            <a:ext uri="{FF2B5EF4-FFF2-40B4-BE49-F238E27FC236}">
              <a16:creationId xmlns:a16="http://schemas.microsoft.com/office/drawing/2014/main" id="{756D6D1C-129B-4724-9327-FC4A59BE269C}"/>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17" name="Text Box 15">
          <a:extLst>
            <a:ext uri="{FF2B5EF4-FFF2-40B4-BE49-F238E27FC236}">
              <a16:creationId xmlns:a16="http://schemas.microsoft.com/office/drawing/2014/main" id="{644F26F5-1696-4373-B56E-CF5721CC0F68}"/>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18" name="Text Box 15">
          <a:extLst>
            <a:ext uri="{FF2B5EF4-FFF2-40B4-BE49-F238E27FC236}">
              <a16:creationId xmlns:a16="http://schemas.microsoft.com/office/drawing/2014/main" id="{6D242484-0714-4B4A-8742-8A3F41A84B0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19" name="Text Box 15">
          <a:extLst>
            <a:ext uri="{FF2B5EF4-FFF2-40B4-BE49-F238E27FC236}">
              <a16:creationId xmlns:a16="http://schemas.microsoft.com/office/drawing/2014/main" id="{E671F64B-4E3B-48D4-A4DC-4531E7AFF212}"/>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20" name="Text Box 15">
          <a:extLst>
            <a:ext uri="{FF2B5EF4-FFF2-40B4-BE49-F238E27FC236}">
              <a16:creationId xmlns:a16="http://schemas.microsoft.com/office/drawing/2014/main" id="{32D85564-8059-4D7D-B495-71A820C42456}"/>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21" name="Text Box 15">
          <a:extLst>
            <a:ext uri="{FF2B5EF4-FFF2-40B4-BE49-F238E27FC236}">
              <a16:creationId xmlns:a16="http://schemas.microsoft.com/office/drawing/2014/main" id="{F1E037D3-E651-4F46-8745-FEF6DD3D100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22" name="Text Box 15">
          <a:extLst>
            <a:ext uri="{FF2B5EF4-FFF2-40B4-BE49-F238E27FC236}">
              <a16:creationId xmlns:a16="http://schemas.microsoft.com/office/drawing/2014/main" id="{E2EC3307-9F9E-4F8D-A8B5-04CE147232F6}"/>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27</xdr:row>
      <xdr:rowOff>1171575</xdr:rowOff>
    </xdr:from>
    <xdr:ext cx="95250" cy="442269"/>
    <xdr:sp macro="" textlink="">
      <xdr:nvSpPr>
        <xdr:cNvPr id="2723" name="Text Box 15">
          <a:extLst>
            <a:ext uri="{FF2B5EF4-FFF2-40B4-BE49-F238E27FC236}">
              <a16:creationId xmlns:a16="http://schemas.microsoft.com/office/drawing/2014/main" id="{2D6A43E9-019E-4DCE-8063-15020D47B266}"/>
            </a:ext>
          </a:extLst>
        </xdr:cNvPr>
        <xdr:cNvSpPr txBox="1">
          <a:spLocks noChangeArrowheads="1"/>
        </xdr:cNvSpPr>
      </xdr:nvSpPr>
      <xdr:spPr bwMode="auto">
        <a:xfrm>
          <a:off x="351567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27</xdr:row>
      <xdr:rowOff>771525</xdr:rowOff>
    </xdr:from>
    <xdr:ext cx="95250" cy="442269"/>
    <xdr:sp macro="" textlink="">
      <xdr:nvSpPr>
        <xdr:cNvPr id="2724" name="Text Box 15">
          <a:extLst>
            <a:ext uri="{FF2B5EF4-FFF2-40B4-BE49-F238E27FC236}">
              <a16:creationId xmlns:a16="http://schemas.microsoft.com/office/drawing/2014/main" id="{9103C80D-8516-431C-A77B-9701D15FE044}"/>
            </a:ext>
          </a:extLst>
        </xdr:cNvPr>
        <xdr:cNvSpPr txBox="1">
          <a:spLocks noChangeArrowheads="1"/>
        </xdr:cNvSpPr>
      </xdr:nvSpPr>
      <xdr:spPr bwMode="auto">
        <a:xfrm>
          <a:off x="353091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25" name="Text Box 15">
          <a:extLst>
            <a:ext uri="{FF2B5EF4-FFF2-40B4-BE49-F238E27FC236}">
              <a16:creationId xmlns:a16="http://schemas.microsoft.com/office/drawing/2014/main" id="{C06A1DA5-D8C7-4826-9084-3B638F9A459C}"/>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26" name="Text Box 15">
          <a:extLst>
            <a:ext uri="{FF2B5EF4-FFF2-40B4-BE49-F238E27FC236}">
              <a16:creationId xmlns:a16="http://schemas.microsoft.com/office/drawing/2014/main" id="{1838D4E1-86DE-458C-A064-4EFAF1A1A0A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27" name="Text Box 15">
          <a:extLst>
            <a:ext uri="{FF2B5EF4-FFF2-40B4-BE49-F238E27FC236}">
              <a16:creationId xmlns:a16="http://schemas.microsoft.com/office/drawing/2014/main" id="{B7B90250-7702-4BE2-986E-35EA835F975B}"/>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28" name="Text Box 15">
          <a:extLst>
            <a:ext uri="{FF2B5EF4-FFF2-40B4-BE49-F238E27FC236}">
              <a16:creationId xmlns:a16="http://schemas.microsoft.com/office/drawing/2014/main" id="{C2D6E3DB-0D46-4300-993D-CA20D0DA1F32}"/>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29" name="Text Box 15">
          <a:extLst>
            <a:ext uri="{FF2B5EF4-FFF2-40B4-BE49-F238E27FC236}">
              <a16:creationId xmlns:a16="http://schemas.microsoft.com/office/drawing/2014/main" id="{1CA93F92-3C9A-465A-97F3-045B62E0B233}"/>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30" name="Text Box 15">
          <a:extLst>
            <a:ext uri="{FF2B5EF4-FFF2-40B4-BE49-F238E27FC236}">
              <a16:creationId xmlns:a16="http://schemas.microsoft.com/office/drawing/2014/main" id="{795BD6ED-AA89-45DB-BE75-06E4918B6781}"/>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731" name="Text Box 15">
          <a:extLst>
            <a:ext uri="{FF2B5EF4-FFF2-40B4-BE49-F238E27FC236}">
              <a16:creationId xmlns:a16="http://schemas.microsoft.com/office/drawing/2014/main" id="{E9C031E1-5132-43BC-9B12-712C1502AF1C}"/>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732" name="Text Box 15">
          <a:extLst>
            <a:ext uri="{FF2B5EF4-FFF2-40B4-BE49-F238E27FC236}">
              <a16:creationId xmlns:a16="http://schemas.microsoft.com/office/drawing/2014/main" id="{D53DCB90-AA2B-456F-9672-217735C52161}"/>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33" name="Text Box 15">
          <a:extLst>
            <a:ext uri="{FF2B5EF4-FFF2-40B4-BE49-F238E27FC236}">
              <a16:creationId xmlns:a16="http://schemas.microsoft.com/office/drawing/2014/main" id="{38114BE0-7A9B-405C-A188-6B82EB712C1F}"/>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34" name="Text Box 15">
          <a:extLst>
            <a:ext uri="{FF2B5EF4-FFF2-40B4-BE49-F238E27FC236}">
              <a16:creationId xmlns:a16="http://schemas.microsoft.com/office/drawing/2014/main" id="{3C0B5B74-B139-4862-8529-7DEE2C2505AE}"/>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735" name="Text Box 15">
          <a:extLst>
            <a:ext uri="{FF2B5EF4-FFF2-40B4-BE49-F238E27FC236}">
              <a16:creationId xmlns:a16="http://schemas.microsoft.com/office/drawing/2014/main" id="{15F67E81-B0A4-4B23-AFA9-0AA2446F3A8B}"/>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736" name="Text Box 15">
          <a:extLst>
            <a:ext uri="{FF2B5EF4-FFF2-40B4-BE49-F238E27FC236}">
              <a16:creationId xmlns:a16="http://schemas.microsoft.com/office/drawing/2014/main" id="{44F58477-8C8D-4BE5-8802-7AFC13280A3D}"/>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30</xdr:row>
      <xdr:rowOff>6123</xdr:rowOff>
    </xdr:from>
    <xdr:ext cx="95250" cy="171450"/>
    <xdr:sp macro="" textlink="">
      <xdr:nvSpPr>
        <xdr:cNvPr id="2737" name="Text Box 16">
          <a:extLst>
            <a:ext uri="{FF2B5EF4-FFF2-40B4-BE49-F238E27FC236}">
              <a16:creationId xmlns:a16="http://schemas.microsoft.com/office/drawing/2014/main" id="{79AE6BFF-FB73-479B-B039-27998FFFFAB7}"/>
            </a:ext>
          </a:extLst>
        </xdr:cNvPr>
        <xdr:cNvSpPr txBox="1">
          <a:spLocks noChangeArrowheads="1"/>
        </xdr:cNvSpPr>
      </xdr:nvSpPr>
      <xdr:spPr bwMode="auto">
        <a:xfrm>
          <a:off x="33062182" y="1642722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38" name="Text Box 17">
          <a:extLst>
            <a:ext uri="{FF2B5EF4-FFF2-40B4-BE49-F238E27FC236}">
              <a16:creationId xmlns:a16="http://schemas.microsoft.com/office/drawing/2014/main" id="{C488B7DE-F857-4F11-8597-B75F2174A3EF}"/>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39" name="Text Box 18">
          <a:extLst>
            <a:ext uri="{FF2B5EF4-FFF2-40B4-BE49-F238E27FC236}">
              <a16:creationId xmlns:a16="http://schemas.microsoft.com/office/drawing/2014/main" id="{6A320817-7A44-460C-A1E9-931046289C18}"/>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40" name="Text Box 19">
          <a:extLst>
            <a:ext uri="{FF2B5EF4-FFF2-40B4-BE49-F238E27FC236}">
              <a16:creationId xmlns:a16="http://schemas.microsoft.com/office/drawing/2014/main" id="{E6620AE0-1B71-45E8-977B-7529C8FA331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741" name="Text Box 15">
          <a:extLst>
            <a:ext uri="{FF2B5EF4-FFF2-40B4-BE49-F238E27FC236}">
              <a16:creationId xmlns:a16="http://schemas.microsoft.com/office/drawing/2014/main" id="{5E8EB8B6-E156-466F-B926-8679B5B92A6E}"/>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42" name="Text Box 16">
          <a:extLst>
            <a:ext uri="{FF2B5EF4-FFF2-40B4-BE49-F238E27FC236}">
              <a16:creationId xmlns:a16="http://schemas.microsoft.com/office/drawing/2014/main" id="{A6522661-1C60-4C5F-AE15-725CCD3034E6}"/>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43" name="Text Box 17">
          <a:extLst>
            <a:ext uri="{FF2B5EF4-FFF2-40B4-BE49-F238E27FC236}">
              <a16:creationId xmlns:a16="http://schemas.microsoft.com/office/drawing/2014/main" id="{6ADA0B2F-AD67-4E4C-A23A-AD7B16EA434A}"/>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744" name="Text Box 18">
          <a:extLst>
            <a:ext uri="{FF2B5EF4-FFF2-40B4-BE49-F238E27FC236}">
              <a16:creationId xmlns:a16="http://schemas.microsoft.com/office/drawing/2014/main" id="{F7BE2E8E-1E8B-405F-AEF0-B3DD1633A87A}"/>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745" name="Text Box 15">
          <a:extLst>
            <a:ext uri="{FF2B5EF4-FFF2-40B4-BE49-F238E27FC236}">
              <a16:creationId xmlns:a16="http://schemas.microsoft.com/office/drawing/2014/main" id="{0F27C069-7119-4067-8BBC-38E7B366ED03}"/>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46" name="Text Box 16">
          <a:extLst>
            <a:ext uri="{FF2B5EF4-FFF2-40B4-BE49-F238E27FC236}">
              <a16:creationId xmlns:a16="http://schemas.microsoft.com/office/drawing/2014/main" id="{FF720C2D-5660-4BF9-BF97-270C0B60CF3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47" name="Text Box 17">
          <a:extLst>
            <a:ext uri="{FF2B5EF4-FFF2-40B4-BE49-F238E27FC236}">
              <a16:creationId xmlns:a16="http://schemas.microsoft.com/office/drawing/2014/main" id="{02D52A77-FD2D-483D-AD38-3BB0215157D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48" name="Text Box 18">
          <a:extLst>
            <a:ext uri="{FF2B5EF4-FFF2-40B4-BE49-F238E27FC236}">
              <a16:creationId xmlns:a16="http://schemas.microsoft.com/office/drawing/2014/main" id="{FA2F9CA8-3C85-44BD-8241-C202CBD1D2A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49" name="Text Box 19">
          <a:extLst>
            <a:ext uri="{FF2B5EF4-FFF2-40B4-BE49-F238E27FC236}">
              <a16:creationId xmlns:a16="http://schemas.microsoft.com/office/drawing/2014/main" id="{710CD928-260A-4D33-A6BD-8D0891F84BDE}"/>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50" name="Text Box 16">
          <a:extLst>
            <a:ext uri="{FF2B5EF4-FFF2-40B4-BE49-F238E27FC236}">
              <a16:creationId xmlns:a16="http://schemas.microsoft.com/office/drawing/2014/main" id="{610C168A-662A-460E-82FF-D81AB9E5D964}"/>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751" name="Text Box 16">
          <a:extLst>
            <a:ext uri="{FF2B5EF4-FFF2-40B4-BE49-F238E27FC236}">
              <a16:creationId xmlns:a16="http://schemas.microsoft.com/office/drawing/2014/main" id="{D072BA36-F78B-426E-A23C-94A5A7C0EF56}"/>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752" name="Text Box 17">
          <a:extLst>
            <a:ext uri="{FF2B5EF4-FFF2-40B4-BE49-F238E27FC236}">
              <a16:creationId xmlns:a16="http://schemas.microsoft.com/office/drawing/2014/main" id="{3748095F-126D-418C-BF12-4771175DBE13}"/>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753" name="Text Box 18">
          <a:extLst>
            <a:ext uri="{FF2B5EF4-FFF2-40B4-BE49-F238E27FC236}">
              <a16:creationId xmlns:a16="http://schemas.microsoft.com/office/drawing/2014/main" id="{9ACB4902-0BC0-4DDF-80FA-70C1972DD937}"/>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754" name="Text Box 19">
          <a:extLst>
            <a:ext uri="{FF2B5EF4-FFF2-40B4-BE49-F238E27FC236}">
              <a16:creationId xmlns:a16="http://schemas.microsoft.com/office/drawing/2014/main" id="{644B4B47-3575-4A49-864D-CF9237C3793D}"/>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755" name="Text Box 15">
          <a:extLst>
            <a:ext uri="{FF2B5EF4-FFF2-40B4-BE49-F238E27FC236}">
              <a16:creationId xmlns:a16="http://schemas.microsoft.com/office/drawing/2014/main" id="{E59F1AAE-05BD-4D11-B274-6229B017953D}"/>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756" name="Text Box 16">
          <a:extLst>
            <a:ext uri="{FF2B5EF4-FFF2-40B4-BE49-F238E27FC236}">
              <a16:creationId xmlns:a16="http://schemas.microsoft.com/office/drawing/2014/main" id="{1145681A-0FA7-49F0-966F-AEE7C62EAE66}"/>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757" name="Text Box 17">
          <a:extLst>
            <a:ext uri="{FF2B5EF4-FFF2-40B4-BE49-F238E27FC236}">
              <a16:creationId xmlns:a16="http://schemas.microsoft.com/office/drawing/2014/main" id="{3995BB98-1ED0-4A65-901F-17DEB41B6295}"/>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27</xdr:row>
      <xdr:rowOff>15875</xdr:rowOff>
    </xdr:from>
    <xdr:ext cx="95250" cy="171450"/>
    <xdr:sp macro="" textlink="">
      <xdr:nvSpPr>
        <xdr:cNvPr id="2758" name="Text Box 18">
          <a:extLst>
            <a:ext uri="{FF2B5EF4-FFF2-40B4-BE49-F238E27FC236}">
              <a16:creationId xmlns:a16="http://schemas.microsoft.com/office/drawing/2014/main" id="{8CAD2FDA-674F-4C70-BEEA-8D62A6646764}"/>
            </a:ext>
          </a:extLst>
        </xdr:cNvPr>
        <xdr:cNvSpPr txBox="1">
          <a:spLocks noChangeArrowheads="1"/>
        </xdr:cNvSpPr>
      </xdr:nvSpPr>
      <xdr:spPr bwMode="auto">
        <a:xfrm>
          <a:off x="33062069"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759" name="Text Box 15">
          <a:extLst>
            <a:ext uri="{FF2B5EF4-FFF2-40B4-BE49-F238E27FC236}">
              <a16:creationId xmlns:a16="http://schemas.microsoft.com/office/drawing/2014/main" id="{B1F6A5A1-5EA2-464B-B4D7-D692DC89F035}"/>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760" name="Text Box 15">
          <a:extLst>
            <a:ext uri="{FF2B5EF4-FFF2-40B4-BE49-F238E27FC236}">
              <a16:creationId xmlns:a16="http://schemas.microsoft.com/office/drawing/2014/main" id="{83630E1A-53F0-4572-8EAE-6CF01EF22BC9}"/>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761" name="Text Box 15">
          <a:extLst>
            <a:ext uri="{FF2B5EF4-FFF2-40B4-BE49-F238E27FC236}">
              <a16:creationId xmlns:a16="http://schemas.microsoft.com/office/drawing/2014/main" id="{9E6DFE82-9DEE-4486-9833-A23187D22E6D}"/>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762" name="Text Box 16">
          <a:extLst>
            <a:ext uri="{FF2B5EF4-FFF2-40B4-BE49-F238E27FC236}">
              <a16:creationId xmlns:a16="http://schemas.microsoft.com/office/drawing/2014/main" id="{679AD4FE-5D29-4DAB-9A3A-DFECFB2C60FA}"/>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763" name="Text Box 17">
          <a:extLst>
            <a:ext uri="{FF2B5EF4-FFF2-40B4-BE49-F238E27FC236}">
              <a16:creationId xmlns:a16="http://schemas.microsoft.com/office/drawing/2014/main" id="{6689C7BA-5602-495E-A0AB-FBF082252045}"/>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764" name="Text Box 18">
          <a:extLst>
            <a:ext uri="{FF2B5EF4-FFF2-40B4-BE49-F238E27FC236}">
              <a16:creationId xmlns:a16="http://schemas.microsoft.com/office/drawing/2014/main" id="{F031FADE-670C-45FE-B9F5-32596F50302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765" name="Text Box 19">
          <a:extLst>
            <a:ext uri="{FF2B5EF4-FFF2-40B4-BE49-F238E27FC236}">
              <a16:creationId xmlns:a16="http://schemas.microsoft.com/office/drawing/2014/main" id="{A3AA4388-C929-4B59-97D8-722E266A11F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766" name="Text Box 15">
          <a:extLst>
            <a:ext uri="{FF2B5EF4-FFF2-40B4-BE49-F238E27FC236}">
              <a16:creationId xmlns:a16="http://schemas.microsoft.com/office/drawing/2014/main" id="{EF140AA6-920C-40C2-8189-C45DFB8CBAF7}"/>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767" name="Text Box 16">
          <a:extLst>
            <a:ext uri="{FF2B5EF4-FFF2-40B4-BE49-F238E27FC236}">
              <a16:creationId xmlns:a16="http://schemas.microsoft.com/office/drawing/2014/main" id="{1C05C625-2CE2-4244-B8AD-935266F6EAAC}"/>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768" name="Text Box 17">
          <a:extLst>
            <a:ext uri="{FF2B5EF4-FFF2-40B4-BE49-F238E27FC236}">
              <a16:creationId xmlns:a16="http://schemas.microsoft.com/office/drawing/2014/main" id="{638ABA45-71EE-4149-821A-7A4C770A69E3}"/>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28</xdr:row>
      <xdr:rowOff>15875</xdr:rowOff>
    </xdr:from>
    <xdr:ext cx="95250" cy="171450"/>
    <xdr:sp macro="" textlink="">
      <xdr:nvSpPr>
        <xdr:cNvPr id="2769" name="Text Box 18">
          <a:extLst>
            <a:ext uri="{FF2B5EF4-FFF2-40B4-BE49-F238E27FC236}">
              <a16:creationId xmlns:a16="http://schemas.microsoft.com/office/drawing/2014/main" id="{608C4FFF-E1E5-4900-BDE4-448B4D984FA5}"/>
            </a:ext>
          </a:extLst>
        </xdr:cNvPr>
        <xdr:cNvSpPr txBox="1">
          <a:spLocks noChangeArrowheads="1"/>
        </xdr:cNvSpPr>
      </xdr:nvSpPr>
      <xdr:spPr bwMode="auto">
        <a:xfrm>
          <a:off x="33062069"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770" name="Text Box 15">
          <a:extLst>
            <a:ext uri="{FF2B5EF4-FFF2-40B4-BE49-F238E27FC236}">
              <a16:creationId xmlns:a16="http://schemas.microsoft.com/office/drawing/2014/main" id="{28CB2D71-C99E-46D1-97FC-4707AC4E06EE}"/>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771" name="Text Box 15">
          <a:extLst>
            <a:ext uri="{FF2B5EF4-FFF2-40B4-BE49-F238E27FC236}">
              <a16:creationId xmlns:a16="http://schemas.microsoft.com/office/drawing/2014/main" id="{958B7D55-872A-4459-91A4-7ADB051702F1}"/>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772" name="Text Box 15">
          <a:extLst>
            <a:ext uri="{FF2B5EF4-FFF2-40B4-BE49-F238E27FC236}">
              <a16:creationId xmlns:a16="http://schemas.microsoft.com/office/drawing/2014/main" id="{AA775B2B-0465-44C4-A05A-012FBDA83A07}"/>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73" name="Text Box 16">
          <a:extLst>
            <a:ext uri="{FF2B5EF4-FFF2-40B4-BE49-F238E27FC236}">
              <a16:creationId xmlns:a16="http://schemas.microsoft.com/office/drawing/2014/main" id="{843BAF14-9F0E-44A6-B7B3-3834F362AC7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74" name="Text Box 17">
          <a:extLst>
            <a:ext uri="{FF2B5EF4-FFF2-40B4-BE49-F238E27FC236}">
              <a16:creationId xmlns:a16="http://schemas.microsoft.com/office/drawing/2014/main" id="{6E52B359-CADC-48FD-9DED-83CFB7CC1BA6}"/>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75" name="Text Box 18">
          <a:extLst>
            <a:ext uri="{FF2B5EF4-FFF2-40B4-BE49-F238E27FC236}">
              <a16:creationId xmlns:a16="http://schemas.microsoft.com/office/drawing/2014/main" id="{D5070E92-E0F9-4865-A8F3-CE15B02E223B}"/>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76" name="Text Box 19">
          <a:extLst>
            <a:ext uri="{FF2B5EF4-FFF2-40B4-BE49-F238E27FC236}">
              <a16:creationId xmlns:a16="http://schemas.microsoft.com/office/drawing/2014/main" id="{3AF6E9B8-E2E8-4B37-8972-23A8247065BD}"/>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777" name="Text Box 15">
          <a:extLst>
            <a:ext uri="{FF2B5EF4-FFF2-40B4-BE49-F238E27FC236}">
              <a16:creationId xmlns:a16="http://schemas.microsoft.com/office/drawing/2014/main" id="{D9E5BF34-D328-4CE8-9B69-276C1BE76102}"/>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78" name="Text Box 16">
          <a:extLst>
            <a:ext uri="{FF2B5EF4-FFF2-40B4-BE49-F238E27FC236}">
              <a16:creationId xmlns:a16="http://schemas.microsoft.com/office/drawing/2014/main" id="{EDC6B894-53AD-4479-B2E2-2430CEFC8AF1}"/>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779" name="Text Box 17">
          <a:extLst>
            <a:ext uri="{FF2B5EF4-FFF2-40B4-BE49-F238E27FC236}">
              <a16:creationId xmlns:a16="http://schemas.microsoft.com/office/drawing/2014/main" id="{1675C59C-368F-4BDA-B189-7CD84D80DBE0}"/>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780" name="Text Box 18">
          <a:extLst>
            <a:ext uri="{FF2B5EF4-FFF2-40B4-BE49-F238E27FC236}">
              <a16:creationId xmlns:a16="http://schemas.microsoft.com/office/drawing/2014/main" id="{499B0E32-B169-4C73-9B78-FA717EBD84CE}"/>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781" name="Text Box 15">
          <a:extLst>
            <a:ext uri="{FF2B5EF4-FFF2-40B4-BE49-F238E27FC236}">
              <a16:creationId xmlns:a16="http://schemas.microsoft.com/office/drawing/2014/main" id="{AEE30160-99E3-446E-83FE-2252F6E56D7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782" name="Text Box 15">
          <a:extLst>
            <a:ext uri="{FF2B5EF4-FFF2-40B4-BE49-F238E27FC236}">
              <a16:creationId xmlns:a16="http://schemas.microsoft.com/office/drawing/2014/main" id="{8DE384E2-E690-4A4B-A329-9BC272DB62E3}"/>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783" name="Text Box 15">
          <a:extLst>
            <a:ext uri="{FF2B5EF4-FFF2-40B4-BE49-F238E27FC236}">
              <a16:creationId xmlns:a16="http://schemas.microsoft.com/office/drawing/2014/main" id="{B10D5DBA-2992-4D32-8356-9A3A1BFEFE12}"/>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784" name="Text Box 16">
          <a:extLst>
            <a:ext uri="{FF2B5EF4-FFF2-40B4-BE49-F238E27FC236}">
              <a16:creationId xmlns:a16="http://schemas.microsoft.com/office/drawing/2014/main" id="{F8BB6DA8-9012-4CD0-BDA4-A3F30E03FD9F}"/>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785" name="Text Box 17">
          <a:extLst>
            <a:ext uri="{FF2B5EF4-FFF2-40B4-BE49-F238E27FC236}">
              <a16:creationId xmlns:a16="http://schemas.microsoft.com/office/drawing/2014/main" id="{51092D80-17DB-486A-9B1D-495E10E63F17}"/>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786" name="Text Box 18">
          <a:extLst>
            <a:ext uri="{FF2B5EF4-FFF2-40B4-BE49-F238E27FC236}">
              <a16:creationId xmlns:a16="http://schemas.microsoft.com/office/drawing/2014/main" id="{918AA2B5-15CF-4EB5-A5EA-3DAF63343657}"/>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787" name="Text Box 19">
          <a:extLst>
            <a:ext uri="{FF2B5EF4-FFF2-40B4-BE49-F238E27FC236}">
              <a16:creationId xmlns:a16="http://schemas.microsoft.com/office/drawing/2014/main" id="{BED2B972-7A65-42E5-9003-3A9F889CD03A}"/>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788" name="Text Box 16">
          <a:extLst>
            <a:ext uri="{FF2B5EF4-FFF2-40B4-BE49-F238E27FC236}">
              <a16:creationId xmlns:a16="http://schemas.microsoft.com/office/drawing/2014/main" id="{91304BFD-D3CE-44B1-BF4D-487D07F3787A}"/>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789" name="Text Box 17">
          <a:extLst>
            <a:ext uri="{FF2B5EF4-FFF2-40B4-BE49-F238E27FC236}">
              <a16:creationId xmlns:a16="http://schemas.microsoft.com/office/drawing/2014/main" id="{936DAC83-F7C6-41BC-8CB1-A7BCC0C0D495}"/>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30</xdr:row>
      <xdr:rowOff>15875</xdr:rowOff>
    </xdr:from>
    <xdr:ext cx="95250" cy="171450"/>
    <xdr:sp macro="" textlink="">
      <xdr:nvSpPr>
        <xdr:cNvPr id="2790" name="Text Box 18">
          <a:extLst>
            <a:ext uri="{FF2B5EF4-FFF2-40B4-BE49-F238E27FC236}">
              <a16:creationId xmlns:a16="http://schemas.microsoft.com/office/drawing/2014/main" id="{EABBFEB9-7162-4926-9DDF-793EB489B0C1}"/>
            </a:ext>
          </a:extLst>
        </xdr:cNvPr>
        <xdr:cNvSpPr txBox="1">
          <a:spLocks noChangeArrowheads="1"/>
        </xdr:cNvSpPr>
      </xdr:nvSpPr>
      <xdr:spPr bwMode="auto">
        <a:xfrm>
          <a:off x="33062069"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791" name="Text Box 15">
          <a:extLst>
            <a:ext uri="{FF2B5EF4-FFF2-40B4-BE49-F238E27FC236}">
              <a16:creationId xmlns:a16="http://schemas.microsoft.com/office/drawing/2014/main" id="{35A5EDCD-AAD8-43AB-8035-CCA0303B9757}"/>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792" name="Text Box 15">
          <a:extLst>
            <a:ext uri="{FF2B5EF4-FFF2-40B4-BE49-F238E27FC236}">
              <a16:creationId xmlns:a16="http://schemas.microsoft.com/office/drawing/2014/main" id="{F0E0E732-3E04-47B7-B060-7DC3A0A9AC9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93" name="Text Box 16">
          <a:extLst>
            <a:ext uri="{FF2B5EF4-FFF2-40B4-BE49-F238E27FC236}">
              <a16:creationId xmlns:a16="http://schemas.microsoft.com/office/drawing/2014/main" id="{2531863F-5339-4585-9C94-EF14B5C64DAC}"/>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94" name="Text Box 17">
          <a:extLst>
            <a:ext uri="{FF2B5EF4-FFF2-40B4-BE49-F238E27FC236}">
              <a16:creationId xmlns:a16="http://schemas.microsoft.com/office/drawing/2014/main" id="{C1D5A2C7-5A70-4181-A636-9D0FD991A91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95" name="Text Box 18">
          <a:extLst>
            <a:ext uri="{FF2B5EF4-FFF2-40B4-BE49-F238E27FC236}">
              <a16:creationId xmlns:a16="http://schemas.microsoft.com/office/drawing/2014/main" id="{83EDFF55-E681-4510-ACE9-E4001DC1351B}"/>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96" name="Text Box 19">
          <a:extLst>
            <a:ext uri="{FF2B5EF4-FFF2-40B4-BE49-F238E27FC236}">
              <a16:creationId xmlns:a16="http://schemas.microsoft.com/office/drawing/2014/main" id="{2A9DE758-702A-4493-A974-C52BEFB0FF8A}"/>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797" name="Text Box 15">
          <a:extLst>
            <a:ext uri="{FF2B5EF4-FFF2-40B4-BE49-F238E27FC236}">
              <a16:creationId xmlns:a16="http://schemas.microsoft.com/office/drawing/2014/main" id="{D5C14B78-907F-417C-9A7F-625BF4C33EE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98" name="Text Box 16">
          <a:extLst>
            <a:ext uri="{FF2B5EF4-FFF2-40B4-BE49-F238E27FC236}">
              <a16:creationId xmlns:a16="http://schemas.microsoft.com/office/drawing/2014/main" id="{BD5581CD-8A74-476A-A33E-078928F00B5B}"/>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799" name="Text Box 17">
          <a:extLst>
            <a:ext uri="{FF2B5EF4-FFF2-40B4-BE49-F238E27FC236}">
              <a16:creationId xmlns:a16="http://schemas.microsoft.com/office/drawing/2014/main" id="{492075A1-CF7D-4F4A-8413-A2A8C06DDC1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800" name="Text Box 18">
          <a:extLst>
            <a:ext uri="{FF2B5EF4-FFF2-40B4-BE49-F238E27FC236}">
              <a16:creationId xmlns:a16="http://schemas.microsoft.com/office/drawing/2014/main" id="{A577672D-5E2B-468A-AEE9-28940E0F5186}"/>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801" name="Text Box 15">
          <a:extLst>
            <a:ext uri="{FF2B5EF4-FFF2-40B4-BE49-F238E27FC236}">
              <a16:creationId xmlns:a16="http://schemas.microsoft.com/office/drawing/2014/main" id="{51FB8729-DB31-49AA-AE2A-5278DDD57232}"/>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802" name="Text Box 16">
          <a:extLst>
            <a:ext uri="{FF2B5EF4-FFF2-40B4-BE49-F238E27FC236}">
              <a16:creationId xmlns:a16="http://schemas.microsoft.com/office/drawing/2014/main" id="{C3227A89-443C-435E-83AA-5326FB7B98F7}"/>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803" name="Text Box 17">
          <a:extLst>
            <a:ext uri="{FF2B5EF4-FFF2-40B4-BE49-F238E27FC236}">
              <a16:creationId xmlns:a16="http://schemas.microsoft.com/office/drawing/2014/main" id="{DC75ACF7-0D4A-47EA-A0CD-EE5926AF341E}"/>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804" name="Text Box 18">
          <a:extLst>
            <a:ext uri="{FF2B5EF4-FFF2-40B4-BE49-F238E27FC236}">
              <a16:creationId xmlns:a16="http://schemas.microsoft.com/office/drawing/2014/main" id="{65D2423D-DC4D-43EF-8FAD-8387C2110BE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805" name="Text Box 19">
          <a:extLst>
            <a:ext uri="{FF2B5EF4-FFF2-40B4-BE49-F238E27FC236}">
              <a16:creationId xmlns:a16="http://schemas.microsoft.com/office/drawing/2014/main" id="{EACA9737-FC78-4BCD-8C80-05BE2D55201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806" name="Text Box 15">
          <a:extLst>
            <a:ext uri="{FF2B5EF4-FFF2-40B4-BE49-F238E27FC236}">
              <a16:creationId xmlns:a16="http://schemas.microsoft.com/office/drawing/2014/main" id="{6480058D-0DFF-460D-8AB7-3B7DD6F2C050}"/>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807" name="Text Box 16">
          <a:extLst>
            <a:ext uri="{FF2B5EF4-FFF2-40B4-BE49-F238E27FC236}">
              <a16:creationId xmlns:a16="http://schemas.microsoft.com/office/drawing/2014/main" id="{AED1B281-8674-452D-B923-B9A40206829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808" name="Text Box 17">
          <a:extLst>
            <a:ext uri="{FF2B5EF4-FFF2-40B4-BE49-F238E27FC236}">
              <a16:creationId xmlns:a16="http://schemas.microsoft.com/office/drawing/2014/main" id="{1F0D6899-9B0C-4DBE-A887-5FED3638904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27</xdr:row>
      <xdr:rowOff>15875</xdr:rowOff>
    </xdr:from>
    <xdr:ext cx="95250" cy="171450"/>
    <xdr:sp macro="" textlink="">
      <xdr:nvSpPr>
        <xdr:cNvPr id="2809" name="Text Box 18">
          <a:extLst>
            <a:ext uri="{FF2B5EF4-FFF2-40B4-BE49-F238E27FC236}">
              <a16:creationId xmlns:a16="http://schemas.microsoft.com/office/drawing/2014/main" id="{4D4A87E2-D01D-4033-A218-FBCEF661EA21}"/>
            </a:ext>
          </a:extLst>
        </xdr:cNvPr>
        <xdr:cNvSpPr txBox="1">
          <a:spLocks noChangeArrowheads="1"/>
        </xdr:cNvSpPr>
      </xdr:nvSpPr>
      <xdr:spPr bwMode="auto">
        <a:xfrm>
          <a:off x="35358387"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810" name="Text Box 15">
          <a:extLst>
            <a:ext uri="{FF2B5EF4-FFF2-40B4-BE49-F238E27FC236}">
              <a16:creationId xmlns:a16="http://schemas.microsoft.com/office/drawing/2014/main" id="{4F6D14DB-B5FE-4BD0-A651-136FF40A3E2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811" name="Text Box 15">
          <a:extLst>
            <a:ext uri="{FF2B5EF4-FFF2-40B4-BE49-F238E27FC236}">
              <a16:creationId xmlns:a16="http://schemas.microsoft.com/office/drawing/2014/main" id="{3EAB3566-F523-4CE3-9494-F0C45442C9CD}"/>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812" name="Text Box 15">
          <a:extLst>
            <a:ext uri="{FF2B5EF4-FFF2-40B4-BE49-F238E27FC236}">
              <a16:creationId xmlns:a16="http://schemas.microsoft.com/office/drawing/2014/main" id="{62E94827-6442-4DDA-84E0-19F071EF3DBA}"/>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813" name="Text Box 16">
          <a:extLst>
            <a:ext uri="{FF2B5EF4-FFF2-40B4-BE49-F238E27FC236}">
              <a16:creationId xmlns:a16="http://schemas.microsoft.com/office/drawing/2014/main" id="{4D3B1FAF-4085-4C35-9C32-D2A4441CA9FD}"/>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814" name="Text Box 17">
          <a:extLst>
            <a:ext uri="{FF2B5EF4-FFF2-40B4-BE49-F238E27FC236}">
              <a16:creationId xmlns:a16="http://schemas.microsoft.com/office/drawing/2014/main" id="{20C74245-63D9-447E-AC22-A85747A7B859}"/>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815" name="Text Box 18">
          <a:extLst>
            <a:ext uri="{FF2B5EF4-FFF2-40B4-BE49-F238E27FC236}">
              <a16:creationId xmlns:a16="http://schemas.microsoft.com/office/drawing/2014/main" id="{FD02E45B-007A-4519-A4CA-6FF8E6E2FD8E}"/>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816" name="Text Box 19">
          <a:extLst>
            <a:ext uri="{FF2B5EF4-FFF2-40B4-BE49-F238E27FC236}">
              <a16:creationId xmlns:a16="http://schemas.microsoft.com/office/drawing/2014/main" id="{DC21B815-FEB2-4F24-A105-12EB1A55BAA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817" name="Text Box 15">
          <a:extLst>
            <a:ext uri="{FF2B5EF4-FFF2-40B4-BE49-F238E27FC236}">
              <a16:creationId xmlns:a16="http://schemas.microsoft.com/office/drawing/2014/main" id="{2B4E4268-74DF-4585-A109-20582AEF197B}"/>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818" name="Text Box 16">
          <a:extLst>
            <a:ext uri="{FF2B5EF4-FFF2-40B4-BE49-F238E27FC236}">
              <a16:creationId xmlns:a16="http://schemas.microsoft.com/office/drawing/2014/main" id="{2AC62A85-1595-4D61-B528-19D81FE12DF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819" name="Text Box 17">
          <a:extLst>
            <a:ext uri="{FF2B5EF4-FFF2-40B4-BE49-F238E27FC236}">
              <a16:creationId xmlns:a16="http://schemas.microsoft.com/office/drawing/2014/main" id="{5F17E494-3B35-4A33-9574-4AC67E0A22E2}"/>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29</xdr:row>
      <xdr:rowOff>1587</xdr:rowOff>
    </xdr:from>
    <xdr:ext cx="95250" cy="171450"/>
    <xdr:sp macro="" textlink="">
      <xdr:nvSpPr>
        <xdr:cNvPr id="2820" name="Text Box 18">
          <a:extLst>
            <a:ext uri="{FF2B5EF4-FFF2-40B4-BE49-F238E27FC236}">
              <a16:creationId xmlns:a16="http://schemas.microsoft.com/office/drawing/2014/main" id="{8C981DB5-2C5C-497A-BB0E-10BA1FCE0A92}"/>
            </a:ext>
          </a:extLst>
        </xdr:cNvPr>
        <xdr:cNvSpPr txBox="1">
          <a:spLocks noChangeArrowheads="1"/>
        </xdr:cNvSpPr>
      </xdr:nvSpPr>
      <xdr:spPr bwMode="auto">
        <a:xfrm>
          <a:off x="35390137" y="1592103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821" name="Text Box 15">
          <a:extLst>
            <a:ext uri="{FF2B5EF4-FFF2-40B4-BE49-F238E27FC236}">
              <a16:creationId xmlns:a16="http://schemas.microsoft.com/office/drawing/2014/main" id="{AFFA6119-C118-478C-95B9-99C2557441BA}"/>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822" name="Text Box 15">
          <a:extLst>
            <a:ext uri="{FF2B5EF4-FFF2-40B4-BE49-F238E27FC236}">
              <a16:creationId xmlns:a16="http://schemas.microsoft.com/office/drawing/2014/main" id="{74ACE344-5746-4615-B85C-B762703220F1}"/>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823" name="Text Box 15">
          <a:extLst>
            <a:ext uri="{FF2B5EF4-FFF2-40B4-BE49-F238E27FC236}">
              <a16:creationId xmlns:a16="http://schemas.microsoft.com/office/drawing/2014/main" id="{EC534BA3-08C3-474C-8E25-2285DA82FE55}"/>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24" name="Text Box 16">
          <a:extLst>
            <a:ext uri="{FF2B5EF4-FFF2-40B4-BE49-F238E27FC236}">
              <a16:creationId xmlns:a16="http://schemas.microsoft.com/office/drawing/2014/main" id="{BA0F12C2-2474-4E84-9E56-8577B6FFC3C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25" name="Text Box 17">
          <a:extLst>
            <a:ext uri="{FF2B5EF4-FFF2-40B4-BE49-F238E27FC236}">
              <a16:creationId xmlns:a16="http://schemas.microsoft.com/office/drawing/2014/main" id="{5A3B97F8-E9EA-43BF-AC96-6C89992BC706}"/>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26" name="Text Box 18">
          <a:extLst>
            <a:ext uri="{FF2B5EF4-FFF2-40B4-BE49-F238E27FC236}">
              <a16:creationId xmlns:a16="http://schemas.microsoft.com/office/drawing/2014/main" id="{5B58774F-A1B5-4C97-BFC7-950E65C702BC}"/>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27" name="Text Box 19">
          <a:extLst>
            <a:ext uri="{FF2B5EF4-FFF2-40B4-BE49-F238E27FC236}">
              <a16:creationId xmlns:a16="http://schemas.microsoft.com/office/drawing/2014/main" id="{0F9550DE-3BF4-4834-8070-105A1A4B2A9F}"/>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828" name="Text Box 15">
          <a:extLst>
            <a:ext uri="{FF2B5EF4-FFF2-40B4-BE49-F238E27FC236}">
              <a16:creationId xmlns:a16="http://schemas.microsoft.com/office/drawing/2014/main" id="{F420D43D-0976-4981-858D-8D5A69D20918}"/>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29" name="Text Box 16">
          <a:extLst>
            <a:ext uri="{FF2B5EF4-FFF2-40B4-BE49-F238E27FC236}">
              <a16:creationId xmlns:a16="http://schemas.microsoft.com/office/drawing/2014/main" id="{4C51250D-CD2E-4759-A925-456FBAD4A2D1}"/>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30" name="Text Box 17">
          <a:extLst>
            <a:ext uri="{FF2B5EF4-FFF2-40B4-BE49-F238E27FC236}">
              <a16:creationId xmlns:a16="http://schemas.microsoft.com/office/drawing/2014/main" id="{B5810F2C-9011-4C8B-8A89-AE46D611AE1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831" name="Text Box 18">
          <a:extLst>
            <a:ext uri="{FF2B5EF4-FFF2-40B4-BE49-F238E27FC236}">
              <a16:creationId xmlns:a16="http://schemas.microsoft.com/office/drawing/2014/main" id="{8A846A42-9E47-43EA-A028-496BFFEDFBC8}"/>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832" name="Text Box 15">
          <a:extLst>
            <a:ext uri="{FF2B5EF4-FFF2-40B4-BE49-F238E27FC236}">
              <a16:creationId xmlns:a16="http://schemas.microsoft.com/office/drawing/2014/main" id="{90EC4BFF-9BA1-4958-825A-1F63500BA9A5}"/>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833" name="Text Box 15">
          <a:extLst>
            <a:ext uri="{FF2B5EF4-FFF2-40B4-BE49-F238E27FC236}">
              <a16:creationId xmlns:a16="http://schemas.microsoft.com/office/drawing/2014/main" id="{EC2E47A5-872F-441E-BCB3-2E66D082FD1F}"/>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834" name="Text Box 15">
          <a:extLst>
            <a:ext uri="{FF2B5EF4-FFF2-40B4-BE49-F238E27FC236}">
              <a16:creationId xmlns:a16="http://schemas.microsoft.com/office/drawing/2014/main" id="{0393B30F-6E75-4CDF-BCC1-09B346F50331}"/>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835" name="Text Box 16">
          <a:extLst>
            <a:ext uri="{FF2B5EF4-FFF2-40B4-BE49-F238E27FC236}">
              <a16:creationId xmlns:a16="http://schemas.microsoft.com/office/drawing/2014/main" id="{6F7B2107-3F8C-424A-8D4E-69841ABB9BC0}"/>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836" name="Text Box 17">
          <a:extLst>
            <a:ext uri="{FF2B5EF4-FFF2-40B4-BE49-F238E27FC236}">
              <a16:creationId xmlns:a16="http://schemas.microsoft.com/office/drawing/2014/main" id="{55B9AECD-CAC4-4857-A17F-FA9DE966CEB8}"/>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837" name="Text Box 18">
          <a:extLst>
            <a:ext uri="{FF2B5EF4-FFF2-40B4-BE49-F238E27FC236}">
              <a16:creationId xmlns:a16="http://schemas.microsoft.com/office/drawing/2014/main" id="{A201397C-337F-4B5C-8766-F9194698F653}"/>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838" name="Text Box 19">
          <a:extLst>
            <a:ext uri="{FF2B5EF4-FFF2-40B4-BE49-F238E27FC236}">
              <a16:creationId xmlns:a16="http://schemas.microsoft.com/office/drawing/2014/main" id="{7E810854-C388-45A8-BF1A-ED84A2BC7E73}"/>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839" name="Text Box 16">
          <a:extLst>
            <a:ext uri="{FF2B5EF4-FFF2-40B4-BE49-F238E27FC236}">
              <a16:creationId xmlns:a16="http://schemas.microsoft.com/office/drawing/2014/main" id="{DF9CACBB-13E2-41F4-992A-86EE88A201FF}"/>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840" name="Text Box 17">
          <a:extLst>
            <a:ext uri="{FF2B5EF4-FFF2-40B4-BE49-F238E27FC236}">
              <a16:creationId xmlns:a16="http://schemas.microsoft.com/office/drawing/2014/main" id="{F2DC58B3-B617-4488-B2DC-B8844E978108}"/>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30</xdr:row>
      <xdr:rowOff>15875</xdr:rowOff>
    </xdr:from>
    <xdr:ext cx="95250" cy="171450"/>
    <xdr:sp macro="" textlink="">
      <xdr:nvSpPr>
        <xdr:cNvPr id="2841" name="Text Box 18">
          <a:extLst>
            <a:ext uri="{FF2B5EF4-FFF2-40B4-BE49-F238E27FC236}">
              <a16:creationId xmlns:a16="http://schemas.microsoft.com/office/drawing/2014/main" id="{3F980F3B-E704-493F-A2E2-8D98C6C7859D}"/>
            </a:ext>
          </a:extLst>
        </xdr:cNvPr>
        <xdr:cNvSpPr txBox="1">
          <a:spLocks noChangeArrowheads="1"/>
        </xdr:cNvSpPr>
      </xdr:nvSpPr>
      <xdr:spPr bwMode="auto">
        <a:xfrm>
          <a:off x="35358387"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842" name="Text Box 15">
          <a:extLst>
            <a:ext uri="{FF2B5EF4-FFF2-40B4-BE49-F238E27FC236}">
              <a16:creationId xmlns:a16="http://schemas.microsoft.com/office/drawing/2014/main" id="{2962AAFF-C989-4460-B442-3599DF82059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843" name="Text Box 15">
          <a:extLst>
            <a:ext uri="{FF2B5EF4-FFF2-40B4-BE49-F238E27FC236}">
              <a16:creationId xmlns:a16="http://schemas.microsoft.com/office/drawing/2014/main" id="{112AF38E-AB82-4A7B-90CC-5799E93996F9}"/>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844" name="Text Box 15">
          <a:extLst>
            <a:ext uri="{FF2B5EF4-FFF2-40B4-BE49-F238E27FC236}">
              <a16:creationId xmlns:a16="http://schemas.microsoft.com/office/drawing/2014/main" id="{0C803486-6304-46C5-9898-9EC2C123764C}"/>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213632"/>
    <xdr:sp macro="" textlink="">
      <xdr:nvSpPr>
        <xdr:cNvPr id="2845" name="Text Box 15">
          <a:extLst>
            <a:ext uri="{FF2B5EF4-FFF2-40B4-BE49-F238E27FC236}">
              <a16:creationId xmlns:a16="http://schemas.microsoft.com/office/drawing/2014/main" id="{B2D69FB1-41FF-4A5E-95D4-4A67F1E2812E}"/>
            </a:ext>
          </a:extLst>
        </xdr:cNvPr>
        <xdr:cNvSpPr txBox="1">
          <a:spLocks noChangeArrowheads="1"/>
        </xdr:cNvSpPr>
      </xdr:nvSpPr>
      <xdr:spPr bwMode="auto">
        <a:xfrm>
          <a:off x="33060482" y="144192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846" name="Text Box 15">
          <a:extLst>
            <a:ext uri="{FF2B5EF4-FFF2-40B4-BE49-F238E27FC236}">
              <a16:creationId xmlns:a16="http://schemas.microsoft.com/office/drawing/2014/main" id="{48677C0B-FC21-4163-A824-3A576F5E9772}"/>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213632"/>
    <xdr:sp macro="" textlink="">
      <xdr:nvSpPr>
        <xdr:cNvPr id="2847" name="Text Box 15">
          <a:extLst>
            <a:ext uri="{FF2B5EF4-FFF2-40B4-BE49-F238E27FC236}">
              <a16:creationId xmlns:a16="http://schemas.microsoft.com/office/drawing/2014/main" id="{7CB2C826-E07A-454E-8FFD-5F7EB56491DC}"/>
            </a:ext>
          </a:extLst>
        </xdr:cNvPr>
        <xdr:cNvSpPr txBox="1">
          <a:spLocks noChangeArrowheads="1"/>
        </xdr:cNvSpPr>
      </xdr:nvSpPr>
      <xdr:spPr bwMode="auto">
        <a:xfrm>
          <a:off x="35356800" y="144192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848" name="Text Box 15">
          <a:extLst>
            <a:ext uri="{FF2B5EF4-FFF2-40B4-BE49-F238E27FC236}">
              <a16:creationId xmlns:a16="http://schemas.microsoft.com/office/drawing/2014/main" id="{B7731489-377A-4E37-B03B-480031205386}"/>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849" name="Text Box 15">
          <a:extLst>
            <a:ext uri="{FF2B5EF4-FFF2-40B4-BE49-F238E27FC236}">
              <a16:creationId xmlns:a16="http://schemas.microsoft.com/office/drawing/2014/main" id="{B70A8115-BE9F-4CEC-B443-99D4A89C904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27</xdr:row>
      <xdr:rowOff>219075</xdr:rowOff>
    </xdr:from>
    <xdr:ext cx="95250" cy="442269"/>
    <xdr:sp macro="" textlink="">
      <xdr:nvSpPr>
        <xdr:cNvPr id="2850" name="Text Box 15">
          <a:extLst>
            <a:ext uri="{FF2B5EF4-FFF2-40B4-BE49-F238E27FC236}">
              <a16:creationId xmlns:a16="http://schemas.microsoft.com/office/drawing/2014/main" id="{D6D1D1DC-0389-4834-8909-314D951CB4FA}"/>
            </a:ext>
          </a:extLst>
        </xdr:cNvPr>
        <xdr:cNvSpPr txBox="1">
          <a:spLocks noChangeArrowheads="1"/>
        </xdr:cNvSpPr>
      </xdr:nvSpPr>
      <xdr:spPr bwMode="auto">
        <a:xfrm>
          <a:off x="33020000" y="1513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27</xdr:row>
      <xdr:rowOff>238125</xdr:rowOff>
    </xdr:from>
    <xdr:ext cx="95250" cy="213632"/>
    <xdr:sp macro="" textlink="">
      <xdr:nvSpPr>
        <xdr:cNvPr id="2851" name="Text Box 15">
          <a:extLst>
            <a:ext uri="{FF2B5EF4-FFF2-40B4-BE49-F238E27FC236}">
              <a16:creationId xmlns:a16="http://schemas.microsoft.com/office/drawing/2014/main" id="{9EC33A49-D78B-4700-8491-14B1A4A4972E}"/>
            </a:ext>
          </a:extLst>
        </xdr:cNvPr>
        <xdr:cNvSpPr txBox="1">
          <a:spLocks noChangeArrowheads="1"/>
        </xdr:cNvSpPr>
      </xdr:nvSpPr>
      <xdr:spPr bwMode="auto">
        <a:xfrm>
          <a:off x="33067625" y="15154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852" name="Text Box 15">
          <a:extLst>
            <a:ext uri="{FF2B5EF4-FFF2-40B4-BE49-F238E27FC236}">
              <a16:creationId xmlns:a16="http://schemas.microsoft.com/office/drawing/2014/main" id="{79293B91-8875-4C8B-B5AE-51D9F8D78AE1}"/>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853" name="Text Box 15">
          <a:extLst>
            <a:ext uri="{FF2B5EF4-FFF2-40B4-BE49-F238E27FC236}">
              <a16:creationId xmlns:a16="http://schemas.microsoft.com/office/drawing/2014/main" id="{F68B33F0-084C-481F-9EB8-285F6610362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854" name="Text Box 15">
          <a:extLst>
            <a:ext uri="{FF2B5EF4-FFF2-40B4-BE49-F238E27FC236}">
              <a16:creationId xmlns:a16="http://schemas.microsoft.com/office/drawing/2014/main" id="{CA8F80F0-B6EC-4017-8563-847DDF5AED83}"/>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855" name="Text Box 15">
          <a:extLst>
            <a:ext uri="{FF2B5EF4-FFF2-40B4-BE49-F238E27FC236}">
              <a16:creationId xmlns:a16="http://schemas.microsoft.com/office/drawing/2014/main" id="{1BA94902-4F4C-4766-B1EA-E800984CFFD1}"/>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856" name="Text Box 15">
          <a:extLst>
            <a:ext uri="{FF2B5EF4-FFF2-40B4-BE49-F238E27FC236}">
              <a16:creationId xmlns:a16="http://schemas.microsoft.com/office/drawing/2014/main" id="{0D374375-5D21-41B0-969E-3698E6BC87B7}"/>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857" name="Text Box 15">
          <a:extLst>
            <a:ext uri="{FF2B5EF4-FFF2-40B4-BE49-F238E27FC236}">
              <a16:creationId xmlns:a16="http://schemas.microsoft.com/office/drawing/2014/main" id="{AD366D11-166D-4AFB-8C33-4A6763F366D5}"/>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858" name="Text Box 15">
          <a:extLst>
            <a:ext uri="{FF2B5EF4-FFF2-40B4-BE49-F238E27FC236}">
              <a16:creationId xmlns:a16="http://schemas.microsoft.com/office/drawing/2014/main" id="{6D4AB9D0-40E1-4FFE-85A4-6CAB2FDA8814}"/>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859" name="Text Box 15">
          <a:extLst>
            <a:ext uri="{FF2B5EF4-FFF2-40B4-BE49-F238E27FC236}">
              <a16:creationId xmlns:a16="http://schemas.microsoft.com/office/drawing/2014/main" id="{B2D91573-AFDC-4AC4-BF03-79200202A8E2}"/>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860" name="Text Box 15">
          <a:extLst>
            <a:ext uri="{FF2B5EF4-FFF2-40B4-BE49-F238E27FC236}">
              <a16:creationId xmlns:a16="http://schemas.microsoft.com/office/drawing/2014/main" id="{099610DB-046F-4893-9B95-3EE63A24C86F}"/>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861" name="Text Box 15">
          <a:extLst>
            <a:ext uri="{FF2B5EF4-FFF2-40B4-BE49-F238E27FC236}">
              <a16:creationId xmlns:a16="http://schemas.microsoft.com/office/drawing/2014/main" id="{53C353BB-06D2-4401-8FEB-8B7E788DAB0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862" name="Text Box 15">
          <a:extLst>
            <a:ext uri="{FF2B5EF4-FFF2-40B4-BE49-F238E27FC236}">
              <a16:creationId xmlns:a16="http://schemas.microsoft.com/office/drawing/2014/main" id="{2F78B02F-CB32-4060-B7C8-38584CDC07FF}"/>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863" name="Text Box 15">
          <a:extLst>
            <a:ext uri="{FF2B5EF4-FFF2-40B4-BE49-F238E27FC236}">
              <a16:creationId xmlns:a16="http://schemas.microsoft.com/office/drawing/2014/main" id="{EF5531DE-1636-401E-97BB-E9D32F49E969}"/>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864" name="Text Box 15">
          <a:extLst>
            <a:ext uri="{FF2B5EF4-FFF2-40B4-BE49-F238E27FC236}">
              <a16:creationId xmlns:a16="http://schemas.microsoft.com/office/drawing/2014/main" id="{BBEB92A8-6CD4-4E52-B3CD-9689EE197DF2}"/>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865" name="Text Box 15">
          <a:extLst>
            <a:ext uri="{FF2B5EF4-FFF2-40B4-BE49-F238E27FC236}">
              <a16:creationId xmlns:a16="http://schemas.microsoft.com/office/drawing/2014/main" id="{E8D0FF4C-A3E2-4DD1-B735-7A5D63547365}"/>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866" name="Text Box 15">
          <a:extLst>
            <a:ext uri="{FF2B5EF4-FFF2-40B4-BE49-F238E27FC236}">
              <a16:creationId xmlns:a16="http://schemas.microsoft.com/office/drawing/2014/main" id="{AE18CBB9-6BF9-418F-98B9-97C71D5F28B0}"/>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867" name="Text Box 15">
          <a:extLst>
            <a:ext uri="{FF2B5EF4-FFF2-40B4-BE49-F238E27FC236}">
              <a16:creationId xmlns:a16="http://schemas.microsoft.com/office/drawing/2014/main" id="{B33C3E52-FD72-4A03-B471-5235F3A96D0A}"/>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868" name="Text Box 15">
          <a:extLst>
            <a:ext uri="{FF2B5EF4-FFF2-40B4-BE49-F238E27FC236}">
              <a16:creationId xmlns:a16="http://schemas.microsoft.com/office/drawing/2014/main" id="{B32D5005-727C-4B93-8032-892F8C9F7A8E}"/>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869" name="Text Box 15">
          <a:extLst>
            <a:ext uri="{FF2B5EF4-FFF2-40B4-BE49-F238E27FC236}">
              <a16:creationId xmlns:a16="http://schemas.microsoft.com/office/drawing/2014/main" id="{E2903D8A-E08B-42A9-8593-AF1E7E47CE07}"/>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870" name="Text Box 15">
          <a:extLst>
            <a:ext uri="{FF2B5EF4-FFF2-40B4-BE49-F238E27FC236}">
              <a16:creationId xmlns:a16="http://schemas.microsoft.com/office/drawing/2014/main" id="{D04E5ECC-09DF-43D6-942D-27457FA4E775}"/>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871" name="Text Box 15">
          <a:extLst>
            <a:ext uri="{FF2B5EF4-FFF2-40B4-BE49-F238E27FC236}">
              <a16:creationId xmlns:a16="http://schemas.microsoft.com/office/drawing/2014/main" id="{CA87123D-CA6C-463D-B798-1F953C860C4B}"/>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28</xdr:row>
      <xdr:rowOff>4763</xdr:rowOff>
    </xdr:from>
    <xdr:ext cx="95250" cy="442269"/>
    <xdr:sp macro="" textlink="">
      <xdr:nvSpPr>
        <xdr:cNvPr id="2872" name="Text Box 15">
          <a:extLst>
            <a:ext uri="{FF2B5EF4-FFF2-40B4-BE49-F238E27FC236}">
              <a16:creationId xmlns:a16="http://schemas.microsoft.com/office/drawing/2014/main" id="{723F53C3-5CA5-47A8-9531-B210AAF63969}"/>
            </a:ext>
          </a:extLst>
        </xdr:cNvPr>
        <xdr:cNvSpPr txBox="1">
          <a:spLocks noChangeArrowheads="1"/>
        </xdr:cNvSpPr>
      </xdr:nvSpPr>
      <xdr:spPr bwMode="auto">
        <a:xfrm>
          <a:off x="35417125"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873" name="Text Box 15">
          <a:extLst>
            <a:ext uri="{FF2B5EF4-FFF2-40B4-BE49-F238E27FC236}">
              <a16:creationId xmlns:a16="http://schemas.microsoft.com/office/drawing/2014/main" id="{E6A42D59-FAC5-4D9A-8ADF-56CB0CBDA615}"/>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874" name="Text Box 15">
          <a:extLst>
            <a:ext uri="{FF2B5EF4-FFF2-40B4-BE49-F238E27FC236}">
              <a16:creationId xmlns:a16="http://schemas.microsoft.com/office/drawing/2014/main" id="{710F079A-2A6E-44B3-8467-8D48D1525FE4}"/>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875" name="Text Box 15">
          <a:extLst>
            <a:ext uri="{FF2B5EF4-FFF2-40B4-BE49-F238E27FC236}">
              <a16:creationId xmlns:a16="http://schemas.microsoft.com/office/drawing/2014/main" id="{A92C5BF7-DF57-4B47-9A7E-6B03242F5BD0}"/>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876" name="Text Box 15">
          <a:extLst>
            <a:ext uri="{FF2B5EF4-FFF2-40B4-BE49-F238E27FC236}">
              <a16:creationId xmlns:a16="http://schemas.microsoft.com/office/drawing/2014/main" id="{C26E737A-1882-4E13-AF02-9C5118E3D354}"/>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877" name="Text Box 15">
          <a:extLst>
            <a:ext uri="{FF2B5EF4-FFF2-40B4-BE49-F238E27FC236}">
              <a16:creationId xmlns:a16="http://schemas.microsoft.com/office/drawing/2014/main" id="{76884904-E99F-41F2-BA25-FBECB1C36755}"/>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878" name="Text Box 15">
          <a:extLst>
            <a:ext uri="{FF2B5EF4-FFF2-40B4-BE49-F238E27FC236}">
              <a16:creationId xmlns:a16="http://schemas.microsoft.com/office/drawing/2014/main" id="{83755D74-719F-4C22-9E87-CD43081B9B22}"/>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879" name="Text Box 15">
          <a:extLst>
            <a:ext uri="{FF2B5EF4-FFF2-40B4-BE49-F238E27FC236}">
              <a16:creationId xmlns:a16="http://schemas.microsoft.com/office/drawing/2014/main" id="{8FE18AE7-19E6-4B48-956F-5CA97EA45287}"/>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880" name="Text Box 15">
          <a:extLst>
            <a:ext uri="{FF2B5EF4-FFF2-40B4-BE49-F238E27FC236}">
              <a16:creationId xmlns:a16="http://schemas.microsoft.com/office/drawing/2014/main" id="{806F564D-5694-4B76-B6B4-4BA3E471215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881" name="Text Box 15">
          <a:extLst>
            <a:ext uri="{FF2B5EF4-FFF2-40B4-BE49-F238E27FC236}">
              <a16:creationId xmlns:a16="http://schemas.microsoft.com/office/drawing/2014/main" id="{39D94646-2CE7-4033-9F0F-A740594FE5A6}"/>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882" name="Text Box 15">
          <a:extLst>
            <a:ext uri="{FF2B5EF4-FFF2-40B4-BE49-F238E27FC236}">
              <a16:creationId xmlns:a16="http://schemas.microsoft.com/office/drawing/2014/main" id="{2C0F41A3-55FC-44F6-91B7-FB051AD486D7}"/>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883" name="Text Box 15">
          <a:extLst>
            <a:ext uri="{FF2B5EF4-FFF2-40B4-BE49-F238E27FC236}">
              <a16:creationId xmlns:a16="http://schemas.microsoft.com/office/drawing/2014/main" id="{F6580D93-CA48-418C-93C3-A77399311566}"/>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28</xdr:row>
      <xdr:rowOff>219075</xdr:rowOff>
    </xdr:from>
    <xdr:ext cx="95250" cy="442269"/>
    <xdr:sp macro="" textlink="">
      <xdr:nvSpPr>
        <xdr:cNvPr id="2884" name="Text Box 15">
          <a:extLst>
            <a:ext uri="{FF2B5EF4-FFF2-40B4-BE49-F238E27FC236}">
              <a16:creationId xmlns:a16="http://schemas.microsoft.com/office/drawing/2014/main" id="{587B2277-CBBA-43F6-9570-6A576209D77C}"/>
            </a:ext>
          </a:extLst>
        </xdr:cNvPr>
        <xdr:cNvSpPr txBox="1">
          <a:spLocks noChangeArrowheads="1"/>
        </xdr:cNvSpPr>
      </xdr:nvSpPr>
      <xdr:spPr bwMode="auto">
        <a:xfrm>
          <a:off x="33020000" y="15636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29</xdr:row>
      <xdr:rowOff>219075</xdr:rowOff>
    </xdr:from>
    <xdr:ext cx="95250" cy="442269"/>
    <xdr:sp macro="" textlink="">
      <xdr:nvSpPr>
        <xdr:cNvPr id="2885" name="Text Box 15">
          <a:extLst>
            <a:ext uri="{FF2B5EF4-FFF2-40B4-BE49-F238E27FC236}">
              <a16:creationId xmlns:a16="http://schemas.microsoft.com/office/drawing/2014/main" id="{3A8C487E-C4C5-4BB5-9199-B5CA5CA0BA2E}"/>
            </a:ext>
          </a:extLst>
        </xdr:cNvPr>
        <xdr:cNvSpPr txBox="1">
          <a:spLocks noChangeArrowheads="1"/>
        </xdr:cNvSpPr>
      </xdr:nvSpPr>
      <xdr:spPr bwMode="auto">
        <a:xfrm>
          <a:off x="33020000" y="16138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886" name="Text Box 16">
          <a:extLst>
            <a:ext uri="{FF2B5EF4-FFF2-40B4-BE49-F238E27FC236}">
              <a16:creationId xmlns:a16="http://schemas.microsoft.com/office/drawing/2014/main" id="{081929E6-0D79-4CE3-B36E-2068FE76C0F1}"/>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887" name="Text Box 17">
          <a:extLst>
            <a:ext uri="{FF2B5EF4-FFF2-40B4-BE49-F238E27FC236}">
              <a16:creationId xmlns:a16="http://schemas.microsoft.com/office/drawing/2014/main" id="{7024D1B5-E98C-4786-9D12-F7C03C81BC1F}"/>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888" name="Text Box 18">
          <a:extLst>
            <a:ext uri="{FF2B5EF4-FFF2-40B4-BE49-F238E27FC236}">
              <a16:creationId xmlns:a16="http://schemas.microsoft.com/office/drawing/2014/main" id="{9398AFF0-9770-4154-8724-BE8064F0B928}"/>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889" name="Text Box 19">
          <a:extLst>
            <a:ext uri="{FF2B5EF4-FFF2-40B4-BE49-F238E27FC236}">
              <a16:creationId xmlns:a16="http://schemas.microsoft.com/office/drawing/2014/main" id="{B4E0C41A-102B-48B2-A509-4DA7E5B31870}"/>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890" name="Text Box 15">
          <a:extLst>
            <a:ext uri="{FF2B5EF4-FFF2-40B4-BE49-F238E27FC236}">
              <a16:creationId xmlns:a16="http://schemas.microsoft.com/office/drawing/2014/main" id="{5B6CB2A5-2085-451B-A1B5-793A4F5A922B}"/>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891" name="Text Box 16">
          <a:extLst>
            <a:ext uri="{FF2B5EF4-FFF2-40B4-BE49-F238E27FC236}">
              <a16:creationId xmlns:a16="http://schemas.microsoft.com/office/drawing/2014/main" id="{15646D27-C558-438C-B71C-ECB8962EC39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892" name="Text Box 17">
          <a:extLst>
            <a:ext uri="{FF2B5EF4-FFF2-40B4-BE49-F238E27FC236}">
              <a16:creationId xmlns:a16="http://schemas.microsoft.com/office/drawing/2014/main" id="{26664B8B-1E97-444D-80B6-FBC2CB5AAD3C}"/>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893" name="Text Box 18">
          <a:extLst>
            <a:ext uri="{FF2B5EF4-FFF2-40B4-BE49-F238E27FC236}">
              <a16:creationId xmlns:a16="http://schemas.microsoft.com/office/drawing/2014/main" id="{7B769AFD-D055-4E44-A1BD-D8181B4CC2AF}"/>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894" name="Text Box 15">
          <a:extLst>
            <a:ext uri="{FF2B5EF4-FFF2-40B4-BE49-F238E27FC236}">
              <a16:creationId xmlns:a16="http://schemas.microsoft.com/office/drawing/2014/main" id="{0FEC5840-BF36-46D8-BE18-96C8297646B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95" name="Text Box 16">
          <a:extLst>
            <a:ext uri="{FF2B5EF4-FFF2-40B4-BE49-F238E27FC236}">
              <a16:creationId xmlns:a16="http://schemas.microsoft.com/office/drawing/2014/main" id="{8AB260D2-5B42-44BE-A204-0D88CBD5D03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96" name="Text Box 17">
          <a:extLst>
            <a:ext uri="{FF2B5EF4-FFF2-40B4-BE49-F238E27FC236}">
              <a16:creationId xmlns:a16="http://schemas.microsoft.com/office/drawing/2014/main" id="{34A0ED4C-4465-4CE4-A8EA-C0A823E8DA78}"/>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97" name="Text Box 18">
          <a:extLst>
            <a:ext uri="{FF2B5EF4-FFF2-40B4-BE49-F238E27FC236}">
              <a16:creationId xmlns:a16="http://schemas.microsoft.com/office/drawing/2014/main" id="{821250FF-CD21-480A-AE27-D59529B4CAE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98" name="Text Box 19">
          <a:extLst>
            <a:ext uri="{FF2B5EF4-FFF2-40B4-BE49-F238E27FC236}">
              <a16:creationId xmlns:a16="http://schemas.microsoft.com/office/drawing/2014/main" id="{288C5AF6-3D89-4340-B098-D1E32F8F9878}"/>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899" name="Text Box 16">
          <a:extLst>
            <a:ext uri="{FF2B5EF4-FFF2-40B4-BE49-F238E27FC236}">
              <a16:creationId xmlns:a16="http://schemas.microsoft.com/office/drawing/2014/main" id="{701118C2-3F80-4F37-91D2-79C14CD78383}"/>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900" name="Text Box 15">
          <a:extLst>
            <a:ext uri="{FF2B5EF4-FFF2-40B4-BE49-F238E27FC236}">
              <a16:creationId xmlns:a16="http://schemas.microsoft.com/office/drawing/2014/main" id="{747E1556-E94B-4563-B79C-742EC1262101}"/>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901" name="Text Box 15">
          <a:extLst>
            <a:ext uri="{FF2B5EF4-FFF2-40B4-BE49-F238E27FC236}">
              <a16:creationId xmlns:a16="http://schemas.microsoft.com/office/drawing/2014/main" id="{066DB861-C3EC-49BB-9F97-37162BF032B9}"/>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902" name="Text Box 15">
          <a:extLst>
            <a:ext uri="{FF2B5EF4-FFF2-40B4-BE49-F238E27FC236}">
              <a16:creationId xmlns:a16="http://schemas.microsoft.com/office/drawing/2014/main" id="{F8224E43-379F-4EAE-970F-58D9AF492F1B}"/>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903" name="Text Box 15">
          <a:extLst>
            <a:ext uri="{FF2B5EF4-FFF2-40B4-BE49-F238E27FC236}">
              <a16:creationId xmlns:a16="http://schemas.microsoft.com/office/drawing/2014/main" id="{6D8C9CB8-6880-44E4-B8FB-027947271ABD}"/>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904" name="Text Box 16">
          <a:extLst>
            <a:ext uri="{FF2B5EF4-FFF2-40B4-BE49-F238E27FC236}">
              <a16:creationId xmlns:a16="http://schemas.microsoft.com/office/drawing/2014/main" id="{18784EED-2459-42BA-B456-A99AE11DFA2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905" name="Text Box 17">
          <a:extLst>
            <a:ext uri="{FF2B5EF4-FFF2-40B4-BE49-F238E27FC236}">
              <a16:creationId xmlns:a16="http://schemas.microsoft.com/office/drawing/2014/main" id="{8DF72089-7166-4F52-9589-49B0E1362B5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906" name="Text Box 18">
          <a:extLst>
            <a:ext uri="{FF2B5EF4-FFF2-40B4-BE49-F238E27FC236}">
              <a16:creationId xmlns:a16="http://schemas.microsoft.com/office/drawing/2014/main" id="{3E679240-035B-454D-958B-815734F60C85}"/>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907" name="Text Box 19">
          <a:extLst>
            <a:ext uri="{FF2B5EF4-FFF2-40B4-BE49-F238E27FC236}">
              <a16:creationId xmlns:a16="http://schemas.microsoft.com/office/drawing/2014/main" id="{B5CB67CD-D47F-4D05-9557-65CAD6DBF4D4}"/>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908" name="Text Box 15">
          <a:extLst>
            <a:ext uri="{FF2B5EF4-FFF2-40B4-BE49-F238E27FC236}">
              <a16:creationId xmlns:a16="http://schemas.microsoft.com/office/drawing/2014/main" id="{38057EFC-30FD-4592-A3B4-10BE257C1849}"/>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909" name="Text Box 16">
          <a:extLst>
            <a:ext uri="{FF2B5EF4-FFF2-40B4-BE49-F238E27FC236}">
              <a16:creationId xmlns:a16="http://schemas.microsoft.com/office/drawing/2014/main" id="{39947366-D9D3-4BC9-8390-904DE0E8AF16}"/>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910" name="Text Box 17">
          <a:extLst>
            <a:ext uri="{FF2B5EF4-FFF2-40B4-BE49-F238E27FC236}">
              <a16:creationId xmlns:a16="http://schemas.microsoft.com/office/drawing/2014/main" id="{BB8885B4-9C47-4C48-B09B-248E7881A98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911" name="Text Box 18">
          <a:extLst>
            <a:ext uri="{FF2B5EF4-FFF2-40B4-BE49-F238E27FC236}">
              <a16:creationId xmlns:a16="http://schemas.microsoft.com/office/drawing/2014/main" id="{BAAA36AF-D387-42B1-9394-7635B06D113F}"/>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912" name="Text Box 15">
          <a:extLst>
            <a:ext uri="{FF2B5EF4-FFF2-40B4-BE49-F238E27FC236}">
              <a16:creationId xmlns:a16="http://schemas.microsoft.com/office/drawing/2014/main" id="{63BEEF4D-9C9C-4A7F-B9A3-D67F9EF2E21C}"/>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913" name="Text Box 15">
          <a:extLst>
            <a:ext uri="{FF2B5EF4-FFF2-40B4-BE49-F238E27FC236}">
              <a16:creationId xmlns:a16="http://schemas.microsoft.com/office/drawing/2014/main" id="{60DE1743-F2FF-4C89-BF30-D94DEDDB53FB}"/>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914" name="Text Box 15">
          <a:extLst>
            <a:ext uri="{FF2B5EF4-FFF2-40B4-BE49-F238E27FC236}">
              <a16:creationId xmlns:a16="http://schemas.microsoft.com/office/drawing/2014/main" id="{E7497C9C-2CD5-44A0-A366-E85673DC824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915" name="Text Box 15">
          <a:extLst>
            <a:ext uri="{FF2B5EF4-FFF2-40B4-BE49-F238E27FC236}">
              <a16:creationId xmlns:a16="http://schemas.microsoft.com/office/drawing/2014/main" id="{1673271A-BA93-44B1-86BF-5BC961C01916}"/>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916" name="Text Box 15">
          <a:extLst>
            <a:ext uri="{FF2B5EF4-FFF2-40B4-BE49-F238E27FC236}">
              <a16:creationId xmlns:a16="http://schemas.microsoft.com/office/drawing/2014/main" id="{4EF61CD1-6BCE-4C02-AB77-028F92D8F818}"/>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917" name="Text Box 15">
          <a:extLst>
            <a:ext uri="{FF2B5EF4-FFF2-40B4-BE49-F238E27FC236}">
              <a16:creationId xmlns:a16="http://schemas.microsoft.com/office/drawing/2014/main" id="{3B620810-41C0-4027-B498-76338993547C}"/>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918" name="Text Box 15">
          <a:extLst>
            <a:ext uri="{FF2B5EF4-FFF2-40B4-BE49-F238E27FC236}">
              <a16:creationId xmlns:a16="http://schemas.microsoft.com/office/drawing/2014/main" id="{807C3D82-F7A1-4E13-AD17-8D520075A7C8}"/>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919" name="Text Box 15">
          <a:extLst>
            <a:ext uri="{FF2B5EF4-FFF2-40B4-BE49-F238E27FC236}">
              <a16:creationId xmlns:a16="http://schemas.microsoft.com/office/drawing/2014/main" id="{A044C66D-7781-4108-BDF8-DF870056C8EF}"/>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920" name="Text Box 15">
          <a:extLst>
            <a:ext uri="{FF2B5EF4-FFF2-40B4-BE49-F238E27FC236}">
              <a16:creationId xmlns:a16="http://schemas.microsoft.com/office/drawing/2014/main" id="{9F5DED86-C826-4934-B59A-64807CC59DB9}"/>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921" name="Text Box 15">
          <a:extLst>
            <a:ext uri="{FF2B5EF4-FFF2-40B4-BE49-F238E27FC236}">
              <a16:creationId xmlns:a16="http://schemas.microsoft.com/office/drawing/2014/main" id="{4F19B988-0772-425F-B188-56830ED7AE87}"/>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922" name="Text Box 15">
          <a:extLst>
            <a:ext uri="{FF2B5EF4-FFF2-40B4-BE49-F238E27FC236}">
              <a16:creationId xmlns:a16="http://schemas.microsoft.com/office/drawing/2014/main" id="{41E61CF6-CC67-4E8A-8C3F-C7DBB3D0AB5E}"/>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923" name="Text Box 15">
          <a:extLst>
            <a:ext uri="{FF2B5EF4-FFF2-40B4-BE49-F238E27FC236}">
              <a16:creationId xmlns:a16="http://schemas.microsoft.com/office/drawing/2014/main" id="{437361CC-1202-4278-9FEF-1DB820AE8765}"/>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924" name="Text Box 15">
          <a:extLst>
            <a:ext uri="{FF2B5EF4-FFF2-40B4-BE49-F238E27FC236}">
              <a16:creationId xmlns:a16="http://schemas.microsoft.com/office/drawing/2014/main" id="{275B6AD1-709F-41FE-9525-4BF487AF1ACA}"/>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925" name="Text Box 15">
          <a:extLst>
            <a:ext uri="{FF2B5EF4-FFF2-40B4-BE49-F238E27FC236}">
              <a16:creationId xmlns:a16="http://schemas.microsoft.com/office/drawing/2014/main" id="{D53C8964-D333-48F6-8B1D-299BCAFEDD34}"/>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926" name="Text Box 15">
          <a:extLst>
            <a:ext uri="{FF2B5EF4-FFF2-40B4-BE49-F238E27FC236}">
              <a16:creationId xmlns:a16="http://schemas.microsoft.com/office/drawing/2014/main" id="{63261A5E-68E6-4810-887C-C3AE6DAC50D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927" name="Text Box 15">
          <a:extLst>
            <a:ext uri="{FF2B5EF4-FFF2-40B4-BE49-F238E27FC236}">
              <a16:creationId xmlns:a16="http://schemas.microsoft.com/office/drawing/2014/main" id="{D6ADC441-A027-4A6F-9C63-2B8E0DD975C4}"/>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928" name="Text Box 15">
          <a:extLst>
            <a:ext uri="{FF2B5EF4-FFF2-40B4-BE49-F238E27FC236}">
              <a16:creationId xmlns:a16="http://schemas.microsoft.com/office/drawing/2014/main" id="{BDC52041-F19F-4646-A4CB-68D0689A08A7}"/>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929" name="Text Box 15">
          <a:extLst>
            <a:ext uri="{FF2B5EF4-FFF2-40B4-BE49-F238E27FC236}">
              <a16:creationId xmlns:a16="http://schemas.microsoft.com/office/drawing/2014/main" id="{08478B15-F106-49DB-BD04-138E9CC00B1E}"/>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930" name="Text Box 15">
          <a:extLst>
            <a:ext uri="{FF2B5EF4-FFF2-40B4-BE49-F238E27FC236}">
              <a16:creationId xmlns:a16="http://schemas.microsoft.com/office/drawing/2014/main" id="{82E164BE-676B-41D6-960F-47B7A5215705}"/>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931" name="Text Box 15">
          <a:extLst>
            <a:ext uri="{FF2B5EF4-FFF2-40B4-BE49-F238E27FC236}">
              <a16:creationId xmlns:a16="http://schemas.microsoft.com/office/drawing/2014/main" id="{F1DBE5E0-CB17-4734-B0F8-9F9CD10EAA0B}"/>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932" name="Text Box 15">
          <a:extLst>
            <a:ext uri="{FF2B5EF4-FFF2-40B4-BE49-F238E27FC236}">
              <a16:creationId xmlns:a16="http://schemas.microsoft.com/office/drawing/2014/main" id="{01C42207-9F3D-40F2-A3B2-534A49071A55}"/>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933" name="Text Box 16">
          <a:extLst>
            <a:ext uri="{FF2B5EF4-FFF2-40B4-BE49-F238E27FC236}">
              <a16:creationId xmlns:a16="http://schemas.microsoft.com/office/drawing/2014/main" id="{C27B33D4-78F1-4B98-ADBE-7CBE8D25BC56}"/>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934" name="Text Box 17">
          <a:extLst>
            <a:ext uri="{FF2B5EF4-FFF2-40B4-BE49-F238E27FC236}">
              <a16:creationId xmlns:a16="http://schemas.microsoft.com/office/drawing/2014/main" id="{54CC6B4D-D5D3-459B-BBDA-9419AF6DEE16}"/>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935" name="Text Box 18">
          <a:extLst>
            <a:ext uri="{FF2B5EF4-FFF2-40B4-BE49-F238E27FC236}">
              <a16:creationId xmlns:a16="http://schemas.microsoft.com/office/drawing/2014/main" id="{A7B99B2A-94FA-4D5A-AA9C-DA7542540938}"/>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936" name="Text Box 19">
          <a:extLst>
            <a:ext uri="{FF2B5EF4-FFF2-40B4-BE49-F238E27FC236}">
              <a16:creationId xmlns:a16="http://schemas.microsoft.com/office/drawing/2014/main" id="{E3B62FEB-A4DA-4B3F-83F2-82899A133E9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937" name="Text Box 16">
          <a:extLst>
            <a:ext uri="{FF2B5EF4-FFF2-40B4-BE49-F238E27FC236}">
              <a16:creationId xmlns:a16="http://schemas.microsoft.com/office/drawing/2014/main" id="{4E7A0B5A-9856-4A56-A23C-D209B55CCBAD}"/>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938" name="Text Box 17">
          <a:extLst>
            <a:ext uri="{FF2B5EF4-FFF2-40B4-BE49-F238E27FC236}">
              <a16:creationId xmlns:a16="http://schemas.microsoft.com/office/drawing/2014/main" id="{2F9E439B-C9E2-486E-8465-ABB45530236E}"/>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28</xdr:row>
      <xdr:rowOff>15875</xdr:rowOff>
    </xdr:from>
    <xdr:ext cx="95250" cy="171450"/>
    <xdr:sp macro="" textlink="">
      <xdr:nvSpPr>
        <xdr:cNvPr id="2939" name="Text Box 18">
          <a:extLst>
            <a:ext uri="{FF2B5EF4-FFF2-40B4-BE49-F238E27FC236}">
              <a16:creationId xmlns:a16="http://schemas.microsoft.com/office/drawing/2014/main" id="{C0D3EE24-920C-45ED-954F-42629771B0A1}"/>
            </a:ext>
          </a:extLst>
        </xdr:cNvPr>
        <xdr:cNvSpPr txBox="1">
          <a:spLocks noChangeArrowheads="1"/>
        </xdr:cNvSpPr>
      </xdr:nvSpPr>
      <xdr:spPr bwMode="auto">
        <a:xfrm>
          <a:off x="33062069"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40" name="Text Box 16">
          <a:extLst>
            <a:ext uri="{FF2B5EF4-FFF2-40B4-BE49-F238E27FC236}">
              <a16:creationId xmlns:a16="http://schemas.microsoft.com/office/drawing/2014/main" id="{C784FE97-4298-4B8F-AA66-BE8457157269}"/>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41" name="Text Box 17">
          <a:extLst>
            <a:ext uri="{FF2B5EF4-FFF2-40B4-BE49-F238E27FC236}">
              <a16:creationId xmlns:a16="http://schemas.microsoft.com/office/drawing/2014/main" id="{7992FB24-0DFD-41EC-ACCA-7ECB0AB5397F}"/>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42" name="Text Box 18">
          <a:extLst>
            <a:ext uri="{FF2B5EF4-FFF2-40B4-BE49-F238E27FC236}">
              <a16:creationId xmlns:a16="http://schemas.microsoft.com/office/drawing/2014/main" id="{C3B65D6C-2417-4CA2-BC64-DB8F84FE6E51}"/>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43" name="Text Box 19">
          <a:extLst>
            <a:ext uri="{FF2B5EF4-FFF2-40B4-BE49-F238E27FC236}">
              <a16:creationId xmlns:a16="http://schemas.microsoft.com/office/drawing/2014/main" id="{FEB75845-9DC1-4951-BAF9-977D7CCE2EFB}"/>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44" name="Text Box 16">
          <a:extLst>
            <a:ext uri="{FF2B5EF4-FFF2-40B4-BE49-F238E27FC236}">
              <a16:creationId xmlns:a16="http://schemas.microsoft.com/office/drawing/2014/main" id="{AD7EE538-0632-43FA-BA61-9684A62956F5}"/>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945" name="Text Box 15">
          <a:extLst>
            <a:ext uri="{FF2B5EF4-FFF2-40B4-BE49-F238E27FC236}">
              <a16:creationId xmlns:a16="http://schemas.microsoft.com/office/drawing/2014/main" id="{604852BF-316E-4B2D-8CAD-89831C5B1043}"/>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946" name="Text Box 15">
          <a:extLst>
            <a:ext uri="{FF2B5EF4-FFF2-40B4-BE49-F238E27FC236}">
              <a16:creationId xmlns:a16="http://schemas.microsoft.com/office/drawing/2014/main" id="{9770D44C-DA6C-447C-830D-63D44EA8137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47" name="Text Box 16">
          <a:extLst>
            <a:ext uri="{FF2B5EF4-FFF2-40B4-BE49-F238E27FC236}">
              <a16:creationId xmlns:a16="http://schemas.microsoft.com/office/drawing/2014/main" id="{197FD058-D391-4DEF-96E6-11572C622FE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48" name="Text Box 17">
          <a:extLst>
            <a:ext uri="{FF2B5EF4-FFF2-40B4-BE49-F238E27FC236}">
              <a16:creationId xmlns:a16="http://schemas.microsoft.com/office/drawing/2014/main" id="{F49AAE7E-D59A-4D3A-9BE6-BDB05FBC6D8F}"/>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49" name="Text Box 18">
          <a:extLst>
            <a:ext uri="{FF2B5EF4-FFF2-40B4-BE49-F238E27FC236}">
              <a16:creationId xmlns:a16="http://schemas.microsoft.com/office/drawing/2014/main" id="{36F1E6AD-D72D-4859-8FA2-B29D6A3AA3F6}"/>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50" name="Text Box 19">
          <a:extLst>
            <a:ext uri="{FF2B5EF4-FFF2-40B4-BE49-F238E27FC236}">
              <a16:creationId xmlns:a16="http://schemas.microsoft.com/office/drawing/2014/main" id="{66C909B2-C9A4-45A3-85A9-E9F0B3DDF8D3}"/>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51" name="Text Box 16">
          <a:extLst>
            <a:ext uri="{FF2B5EF4-FFF2-40B4-BE49-F238E27FC236}">
              <a16:creationId xmlns:a16="http://schemas.microsoft.com/office/drawing/2014/main" id="{44D0B67A-116F-4533-A378-E1D2234206BD}"/>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952" name="Text Box 17">
          <a:extLst>
            <a:ext uri="{FF2B5EF4-FFF2-40B4-BE49-F238E27FC236}">
              <a16:creationId xmlns:a16="http://schemas.microsoft.com/office/drawing/2014/main" id="{AD2BF5ED-79B7-44B8-9DDE-EA50311EA70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28</xdr:row>
      <xdr:rowOff>15875</xdr:rowOff>
    </xdr:from>
    <xdr:ext cx="95250" cy="171450"/>
    <xdr:sp macro="" textlink="">
      <xdr:nvSpPr>
        <xdr:cNvPr id="2953" name="Text Box 18">
          <a:extLst>
            <a:ext uri="{FF2B5EF4-FFF2-40B4-BE49-F238E27FC236}">
              <a16:creationId xmlns:a16="http://schemas.microsoft.com/office/drawing/2014/main" id="{D44DE80B-6321-4E88-A79F-F9C962B56807}"/>
            </a:ext>
          </a:extLst>
        </xdr:cNvPr>
        <xdr:cNvSpPr txBox="1">
          <a:spLocks noChangeArrowheads="1"/>
        </xdr:cNvSpPr>
      </xdr:nvSpPr>
      <xdr:spPr bwMode="auto">
        <a:xfrm>
          <a:off x="35358387"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954" name="Text Box 15">
          <a:extLst>
            <a:ext uri="{FF2B5EF4-FFF2-40B4-BE49-F238E27FC236}">
              <a16:creationId xmlns:a16="http://schemas.microsoft.com/office/drawing/2014/main" id="{967777C7-C720-41E9-8C95-8837FEA34BD6}"/>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955" name="Text Box 15">
          <a:extLst>
            <a:ext uri="{FF2B5EF4-FFF2-40B4-BE49-F238E27FC236}">
              <a16:creationId xmlns:a16="http://schemas.microsoft.com/office/drawing/2014/main" id="{B40F970D-E779-4DEA-B988-F3F3C20AC70E}"/>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956" name="Text Box 15">
          <a:extLst>
            <a:ext uri="{FF2B5EF4-FFF2-40B4-BE49-F238E27FC236}">
              <a16:creationId xmlns:a16="http://schemas.microsoft.com/office/drawing/2014/main" id="{F7E205AC-7FDA-4A3D-B10D-DF351EEAB3F9}"/>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957" name="Text Box 15">
          <a:extLst>
            <a:ext uri="{FF2B5EF4-FFF2-40B4-BE49-F238E27FC236}">
              <a16:creationId xmlns:a16="http://schemas.microsoft.com/office/drawing/2014/main" id="{4BC99432-8E89-41EF-A0D7-AD6C1EA0E3E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958" name="Text Box 15">
          <a:extLst>
            <a:ext uri="{FF2B5EF4-FFF2-40B4-BE49-F238E27FC236}">
              <a16:creationId xmlns:a16="http://schemas.microsoft.com/office/drawing/2014/main" id="{2EB09A67-4EA9-4034-BF04-29CF6BC81BDB}"/>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959" name="Text Box 15">
          <a:extLst>
            <a:ext uri="{FF2B5EF4-FFF2-40B4-BE49-F238E27FC236}">
              <a16:creationId xmlns:a16="http://schemas.microsoft.com/office/drawing/2014/main" id="{8FFC0A96-4387-4526-B8E5-DF03C16C30F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960" name="Text Box 15">
          <a:extLst>
            <a:ext uri="{FF2B5EF4-FFF2-40B4-BE49-F238E27FC236}">
              <a16:creationId xmlns:a16="http://schemas.microsoft.com/office/drawing/2014/main" id="{5ABCE1C2-E004-4EA5-84F9-27BBA199AC68}"/>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961" name="Text Box 15">
          <a:extLst>
            <a:ext uri="{FF2B5EF4-FFF2-40B4-BE49-F238E27FC236}">
              <a16:creationId xmlns:a16="http://schemas.microsoft.com/office/drawing/2014/main" id="{2F547AA7-8AE5-4E9A-83E4-85E7FC70892A}"/>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962" name="Text Box 15">
          <a:extLst>
            <a:ext uri="{FF2B5EF4-FFF2-40B4-BE49-F238E27FC236}">
              <a16:creationId xmlns:a16="http://schemas.microsoft.com/office/drawing/2014/main" id="{73379072-10B5-4D96-86EC-04223B0C4ACA}"/>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963" name="Text Box 15">
          <a:extLst>
            <a:ext uri="{FF2B5EF4-FFF2-40B4-BE49-F238E27FC236}">
              <a16:creationId xmlns:a16="http://schemas.microsoft.com/office/drawing/2014/main" id="{44FA4569-4865-483A-AD20-E9CDC86594A0}"/>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964" name="Text Box 15">
          <a:extLst>
            <a:ext uri="{FF2B5EF4-FFF2-40B4-BE49-F238E27FC236}">
              <a16:creationId xmlns:a16="http://schemas.microsoft.com/office/drawing/2014/main" id="{502F2BB8-1C6E-4400-9C21-6B4C230D9245}"/>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965" name="Text Box 15">
          <a:extLst>
            <a:ext uri="{FF2B5EF4-FFF2-40B4-BE49-F238E27FC236}">
              <a16:creationId xmlns:a16="http://schemas.microsoft.com/office/drawing/2014/main" id="{B1242468-BFA0-4DB4-AEAD-3AAA95AF0DA7}"/>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966" name="Text Box 15">
          <a:extLst>
            <a:ext uri="{FF2B5EF4-FFF2-40B4-BE49-F238E27FC236}">
              <a16:creationId xmlns:a16="http://schemas.microsoft.com/office/drawing/2014/main" id="{8BFCA1D5-7449-4EC8-AEA0-F0539E7B73CE}"/>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967" name="Text Box 15">
          <a:extLst>
            <a:ext uri="{FF2B5EF4-FFF2-40B4-BE49-F238E27FC236}">
              <a16:creationId xmlns:a16="http://schemas.microsoft.com/office/drawing/2014/main" id="{6994ECC0-DCFB-4DA5-9DE6-834D685C89F0}"/>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968" name="Text Box 16">
          <a:extLst>
            <a:ext uri="{FF2B5EF4-FFF2-40B4-BE49-F238E27FC236}">
              <a16:creationId xmlns:a16="http://schemas.microsoft.com/office/drawing/2014/main" id="{9D95DE98-D8E1-4222-B616-06233F0E4610}"/>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969" name="Text Box 17">
          <a:extLst>
            <a:ext uri="{FF2B5EF4-FFF2-40B4-BE49-F238E27FC236}">
              <a16:creationId xmlns:a16="http://schemas.microsoft.com/office/drawing/2014/main" id="{5EEFFD2C-ED9B-492B-A712-AC870A1E7578}"/>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970" name="Text Box 18">
          <a:extLst>
            <a:ext uri="{FF2B5EF4-FFF2-40B4-BE49-F238E27FC236}">
              <a16:creationId xmlns:a16="http://schemas.microsoft.com/office/drawing/2014/main" id="{01CA2F5F-1134-41D3-A51A-44916769518D}"/>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971" name="Text Box 19">
          <a:extLst>
            <a:ext uri="{FF2B5EF4-FFF2-40B4-BE49-F238E27FC236}">
              <a16:creationId xmlns:a16="http://schemas.microsoft.com/office/drawing/2014/main" id="{3E479991-F16B-4BC0-95CE-98BBB5DCC379}"/>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972" name="Text Box 16">
          <a:extLst>
            <a:ext uri="{FF2B5EF4-FFF2-40B4-BE49-F238E27FC236}">
              <a16:creationId xmlns:a16="http://schemas.microsoft.com/office/drawing/2014/main" id="{283BCE1D-7992-4196-B54E-F8089C6CE364}"/>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973" name="Text Box 17">
          <a:extLst>
            <a:ext uri="{FF2B5EF4-FFF2-40B4-BE49-F238E27FC236}">
              <a16:creationId xmlns:a16="http://schemas.microsoft.com/office/drawing/2014/main" id="{DA3916A6-ED74-4427-82E7-91C474D70F10}"/>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27</xdr:row>
      <xdr:rowOff>15875</xdr:rowOff>
    </xdr:from>
    <xdr:ext cx="95250" cy="171450"/>
    <xdr:sp macro="" textlink="">
      <xdr:nvSpPr>
        <xdr:cNvPr id="2974" name="Text Box 18">
          <a:extLst>
            <a:ext uri="{FF2B5EF4-FFF2-40B4-BE49-F238E27FC236}">
              <a16:creationId xmlns:a16="http://schemas.microsoft.com/office/drawing/2014/main" id="{2061C78E-DDF9-4593-8868-44F50AF21843}"/>
            </a:ext>
          </a:extLst>
        </xdr:cNvPr>
        <xdr:cNvSpPr txBox="1">
          <a:spLocks noChangeArrowheads="1"/>
        </xdr:cNvSpPr>
      </xdr:nvSpPr>
      <xdr:spPr bwMode="auto">
        <a:xfrm>
          <a:off x="33062069"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75" name="Text Box 16">
          <a:extLst>
            <a:ext uri="{FF2B5EF4-FFF2-40B4-BE49-F238E27FC236}">
              <a16:creationId xmlns:a16="http://schemas.microsoft.com/office/drawing/2014/main" id="{6D9DBB7A-6038-4450-BFF1-0ACB6B4FFE4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76" name="Text Box 17">
          <a:extLst>
            <a:ext uri="{FF2B5EF4-FFF2-40B4-BE49-F238E27FC236}">
              <a16:creationId xmlns:a16="http://schemas.microsoft.com/office/drawing/2014/main" id="{93EA5556-B936-4F77-9A24-CBB4DD117D9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77" name="Text Box 18">
          <a:extLst>
            <a:ext uri="{FF2B5EF4-FFF2-40B4-BE49-F238E27FC236}">
              <a16:creationId xmlns:a16="http://schemas.microsoft.com/office/drawing/2014/main" id="{FB43187A-B90D-471A-85A6-8047BA8878B4}"/>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78" name="Text Box 19">
          <a:extLst>
            <a:ext uri="{FF2B5EF4-FFF2-40B4-BE49-F238E27FC236}">
              <a16:creationId xmlns:a16="http://schemas.microsoft.com/office/drawing/2014/main" id="{6EEE9FC3-52FF-4BED-8E9E-3EF600568124}"/>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79" name="Text Box 16">
          <a:extLst>
            <a:ext uri="{FF2B5EF4-FFF2-40B4-BE49-F238E27FC236}">
              <a16:creationId xmlns:a16="http://schemas.microsoft.com/office/drawing/2014/main" id="{BBDDDB00-E678-46DD-B2E7-16476447C1D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980" name="Text Box 15">
          <a:extLst>
            <a:ext uri="{FF2B5EF4-FFF2-40B4-BE49-F238E27FC236}">
              <a16:creationId xmlns:a16="http://schemas.microsoft.com/office/drawing/2014/main" id="{EF22DBAE-A698-4C5C-AC29-46165B497E17}"/>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981" name="Text Box 15">
          <a:extLst>
            <a:ext uri="{FF2B5EF4-FFF2-40B4-BE49-F238E27FC236}">
              <a16:creationId xmlns:a16="http://schemas.microsoft.com/office/drawing/2014/main" id="{A8A1248B-BB09-48AA-A841-43BA28FCA02E}"/>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82" name="Text Box 16">
          <a:extLst>
            <a:ext uri="{FF2B5EF4-FFF2-40B4-BE49-F238E27FC236}">
              <a16:creationId xmlns:a16="http://schemas.microsoft.com/office/drawing/2014/main" id="{9D74172D-6525-4733-9681-F73C962E914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83" name="Text Box 17">
          <a:extLst>
            <a:ext uri="{FF2B5EF4-FFF2-40B4-BE49-F238E27FC236}">
              <a16:creationId xmlns:a16="http://schemas.microsoft.com/office/drawing/2014/main" id="{6D4F1E50-7313-4C40-8DF5-955147B8466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84" name="Text Box 18">
          <a:extLst>
            <a:ext uri="{FF2B5EF4-FFF2-40B4-BE49-F238E27FC236}">
              <a16:creationId xmlns:a16="http://schemas.microsoft.com/office/drawing/2014/main" id="{9E948C1D-E26F-45BE-80D8-32A4AD0D2ACC}"/>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85" name="Text Box 19">
          <a:extLst>
            <a:ext uri="{FF2B5EF4-FFF2-40B4-BE49-F238E27FC236}">
              <a16:creationId xmlns:a16="http://schemas.microsoft.com/office/drawing/2014/main" id="{2AFA89C4-4B91-48DB-9941-AA023B5226F5}"/>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86" name="Text Box 16">
          <a:extLst>
            <a:ext uri="{FF2B5EF4-FFF2-40B4-BE49-F238E27FC236}">
              <a16:creationId xmlns:a16="http://schemas.microsoft.com/office/drawing/2014/main" id="{80397463-5C92-4F75-A9AD-1EFD0A2EB16E}"/>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987" name="Text Box 17">
          <a:extLst>
            <a:ext uri="{FF2B5EF4-FFF2-40B4-BE49-F238E27FC236}">
              <a16:creationId xmlns:a16="http://schemas.microsoft.com/office/drawing/2014/main" id="{F8ADDB7C-FF5E-49AD-B466-070793806919}"/>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27</xdr:row>
      <xdr:rowOff>15875</xdr:rowOff>
    </xdr:from>
    <xdr:ext cx="95250" cy="171450"/>
    <xdr:sp macro="" textlink="">
      <xdr:nvSpPr>
        <xdr:cNvPr id="2988" name="Text Box 18">
          <a:extLst>
            <a:ext uri="{FF2B5EF4-FFF2-40B4-BE49-F238E27FC236}">
              <a16:creationId xmlns:a16="http://schemas.microsoft.com/office/drawing/2014/main" id="{12AF55B1-5ECA-49CC-A71D-31AEC9EF52A0}"/>
            </a:ext>
          </a:extLst>
        </xdr:cNvPr>
        <xdr:cNvSpPr txBox="1">
          <a:spLocks noChangeArrowheads="1"/>
        </xdr:cNvSpPr>
      </xdr:nvSpPr>
      <xdr:spPr bwMode="auto">
        <a:xfrm>
          <a:off x="35358387"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989" name="Text Box 15">
          <a:extLst>
            <a:ext uri="{FF2B5EF4-FFF2-40B4-BE49-F238E27FC236}">
              <a16:creationId xmlns:a16="http://schemas.microsoft.com/office/drawing/2014/main" id="{4424BD89-2CD2-4125-827B-ABC4F29C0B5E}"/>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990" name="Text Box 15">
          <a:extLst>
            <a:ext uri="{FF2B5EF4-FFF2-40B4-BE49-F238E27FC236}">
              <a16:creationId xmlns:a16="http://schemas.microsoft.com/office/drawing/2014/main" id="{1C670D0E-F4DA-4A4A-B0A1-9FC4CC6E696C}"/>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991" name="Text Box 15">
          <a:extLst>
            <a:ext uri="{FF2B5EF4-FFF2-40B4-BE49-F238E27FC236}">
              <a16:creationId xmlns:a16="http://schemas.microsoft.com/office/drawing/2014/main" id="{1C12152A-37AB-413F-B330-72EFB144F559}"/>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992" name="Text Box 15">
          <a:extLst>
            <a:ext uri="{FF2B5EF4-FFF2-40B4-BE49-F238E27FC236}">
              <a16:creationId xmlns:a16="http://schemas.microsoft.com/office/drawing/2014/main" id="{9BB42FF9-4770-43C7-8266-F96072DE186E}"/>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993" name="Text Box 15">
          <a:extLst>
            <a:ext uri="{FF2B5EF4-FFF2-40B4-BE49-F238E27FC236}">
              <a16:creationId xmlns:a16="http://schemas.microsoft.com/office/drawing/2014/main" id="{BC7CDBB2-ECFE-4B0F-B5A9-08DFE7D600FB}"/>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994" name="Text Box 15">
          <a:extLst>
            <a:ext uri="{FF2B5EF4-FFF2-40B4-BE49-F238E27FC236}">
              <a16:creationId xmlns:a16="http://schemas.microsoft.com/office/drawing/2014/main" id="{0E67ED45-AEA3-4C4E-AB6B-3EC52AA59B35}"/>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995" name="Text Box 15">
          <a:extLst>
            <a:ext uri="{FF2B5EF4-FFF2-40B4-BE49-F238E27FC236}">
              <a16:creationId xmlns:a16="http://schemas.microsoft.com/office/drawing/2014/main" id="{21D0380D-ECEA-4B27-8417-5A7213FB921D}"/>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996" name="Text Box 15">
          <a:extLst>
            <a:ext uri="{FF2B5EF4-FFF2-40B4-BE49-F238E27FC236}">
              <a16:creationId xmlns:a16="http://schemas.microsoft.com/office/drawing/2014/main" id="{35DC3C08-6D6D-41B3-96A8-A34F929128F9}"/>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997" name="Text Box 15">
          <a:extLst>
            <a:ext uri="{FF2B5EF4-FFF2-40B4-BE49-F238E27FC236}">
              <a16:creationId xmlns:a16="http://schemas.microsoft.com/office/drawing/2014/main" id="{1C40A66A-2F10-4B10-8131-600BBFD89F06}"/>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998" name="Text Box 15">
          <a:extLst>
            <a:ext uri="{FF2B5EF4-FFF2-40B4-BE49-F238E27FC236}">
              <a16:creationId xmlns:a16="http://schemas.microsoft.com/office/drawing/2014/main" id="{017693C3-453C-4805-9315-CDB606A1D59B}"/>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999" name="Text Box 15">
          <a:extLst>
            <a:ext uri="{FF2B5EF4-FFF2-40B4-BE49-F238E27FC236}">
              <a16:creationId xmlns:a16="http://schemas.microsoft.com/office/drawing/2014/main" id="{912C5B92-44BF-4417-9598-B13A90B7484A}"/>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3000" name="Text Box 15">
          <a:extLst>
            <a:ext uri="{FF2B5EF4-FFF2-40B4-BE49-F238E27FC236}">
              <a16:creationId xmlns:a16="http://schemas.microsoft.com/office/drawing/2014/main" id="{041AF775-205E-4975-851C-0B5613EE4B44}"/>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3001" name="Text Box 15">
          <a:extLst>
            <a:ext uri="{FF2B5EF4-FFF2-40B4-BE49-F238E27FC236}">
              <a16:creationId xmlns:a16="http://schemas.microsoft.com/office/drawing/2014/main" id="{155A933D-9F0B-4A9D-91E1-3F625655D7AF}"/>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3002" name="Text Box 15">
          <a:extLst>
            <a:ext uri="{FF2B5EF4-FFF2-40B4-BE49-F238E27FC236}">
              <a16:creationId xmlns:a16="http://schemas.microsoft.com/office/drawing/2014/main" id="{E3888810-57A7-4D30-BEB9-E80FA8318B4A}"/>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3003" name="Text Box 16">
          <a:extLst>
            <a:ext uri="{FF2B5EF4-FFF2-40B4-BE49-F238E27FC236}">
              <a16:creationId xmlns:a16="http://schemas.microsoft.com/office/drawing/2014/main" id="{749561B9-1085-4F2C-8BEF-593EE0B39637}"/>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3004" name="Text Box 17">
          <a:extLst>
            <a:ext uri="{FF2B5EF4-FFF2-40B4-BE49-F238E27FC236}">
              <a16:creationId xmlns:a16="http://schemas.microsoft.com/office/drawing/2014/main" id="{E80E159C-8CEF-4612-9C08-D2E2C3A50EA4}"/>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3005" name="Text Box 18">
          <a:extLst>
            <a:ext uri="{FF2B5EF4-FFF2-40B4-BE49-F238E27FC236}">
              <a16:creationId xmlns:a16="http://schemas.microsoft.com/office/drawing/2014/main" id="{E6B1788F-60EA-4C91-AFAE-CCD5D950F2E6}"/>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3006" name="Text Box 19">
          <a:extLst>
            <a:ext uri="{FF2B5EF4-FFF2-40B4-BE49-F238E27FC236}">
              <a16:creationId xmlns:a16="http://schemas.microsoft.com/office/drawing/2014/main" id="{08062FA3-F431-466D-A51B-4F6122150085}"/>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3007" name="Text Box 16">
          <a:extLst>
            <a:ext uri="{FF2B5EF4-FFF2-40B4-BE49-F238E27FC236}">
              <a16:creationId xmlns:a16="http://schemas.microsoft.com/office/drawing/2014/main" id="{1439C6E1-F9DD-4352-AC84-8EF2011F899D}"/>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3008" name="Text Box 17">
          <a:extLst>
            <a:ext uri="{FF2B5EF4-FFF2-40B4-BE49-F238E27FC236}">
              <a16:creationId xmlns:a16="http://schemas.microsoft.com/office/drawing/2014/main" id="{DE2944CB-F040-4BD0-8079-63D0B6F3B687}"/>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15875</xdr:rowOff>
    </xdr:from>
    <xdr:ext cx="95250" cy="171450"/>
    <xdr:sp macro="" textlink="">
      <xdr:nvSpPr>
        <xdr:cNvPr id="3009" name="Text Box 18">
          <a:extLst>
            <a:ext uri="{FF2B5EF4-FFF2-40B4-BE49-F238E27FC236}">
              <a16:creationId xmlns:a16="http://schemas.microsoft.com/office/drawing/2014/main" id="{C04F984E-BA1B-4DE1-8007-C1B8D461D3DA}"/>
            </a:ext>
          </a:extLst>
        </xdr:cNvPr>
        <xdr:cNvSpPr txBox="1">
          <a:spLocks noChangeArrowheads="1"/>
        </xdr:cNvSpPr>
      </xdr:nvSpPr>
      <xdr:spPr bwMode="auto">
        <a:xfrm>
          <a:off x="33062069" y="14430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0" name="Text Box 16">
          <a:extLst>
            <a:ext uri="{FF2B5EF4-FFF2-40B4-BE49-F238E27FC236}">
              <a16:creationId xmlns:a16="http://schemas.microsoft.com/office/drawing/2014/main" id="{279E2E0F-AE38-42F7-BC4D-F3F814478774}"/>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1" name="Text Box 17">
          <a:extLst>
            <a:ext uri="{FF2B5EF4-FFF2-40B4-BE49-F238E27FC236}">
              <a16:creationId xmlns:a16="http://schemas.microsoft.com/office/drawing/2014/main" id="{4ADA8FD7-0B08-4B15-9669-27660CCBCC67}"/>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2" name="Text Box 18">
          <a:extLst>
            <a:ext uri="{FF2B5EF4-FFF2-40B4-BE49-F238E27FC236}">
              <a16:creationId xmlns:a16="http://schemas.microsoft.com/office/drawing/2014/main" id="{6E268C72-F7ED-4528-9450-076CCEDC65F6}"/>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3" name="Text Box 19">
          <a:extLst>
            <a:ext uri="{FF2B5EF4-FFF2-40B4-BE49-F238E27FC236}">
              <a16:creationId xmlns:a16="http://schemas.microsoft.com/office/drawing/2014/main" id="{0561B3CD-B0A9-4CB1-B98D-DE0A252D5937}"/>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4" name="Text Box 16">
          <a:extLst>
            <a:ext uri="{FF2B5EF4-FFF2-40B4-BE49-F238E27FC236}">
              <a16:creationId xmlns:a16="http://schemas.microsoft.com/office/drawing/2014/main" id="{BE54D1BF-04D3-43D6-84DC-A06AA5078EAA}"/>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3015" name="Text Box 15">
          <a:extLst>
            <a:ext uri="{FF2B5EF4-FFF2-40B4-BE49-F238E27FC236}">
              <a16:creationId xmlns:a16="http://schemas.microsoft.com/office/drawing/2014/main" id="{CF5C6627-26BC-48DE-8B06-B4FD0B858803}"/>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6" name="Text Box 16">
          <a:extLst>
            <a:ext uri="{FF2B5EF4-FFF2-40B4-BE49-F238E27FC236}">
              <a16:creationId xmlns:a16="http://schemas.microsoft.com/office/drawing/2014/main" id="{8FCB4047-CD09-4658-B2D5-937703E5AE1D}"/>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7" name="Text Box 17">
          <a:extLst>
            <a:ext uri="{FF2B5EF4-FFF2-40B4-BE49-F238E27FC236}">
              <a16:creationId xmlns:a16="http://schemas.microsoft.com/office/drawing/2014/main" id="{5C6FEA1A-6D50-4E6A-B7ED-14EF45631959}"/>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8" name="Text Box 18">
          <a:extLst>
            <a:ext uri="{FF2B5EF4-FFF2-40B4-BE49-F238E27FC236}">
              <a16:creationId xmlns:a16="http://schemas.microsoft.com/office/drawing/2014/main" id="{74114998-C390-453E-8849-E8D44829DC7E}"/>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19" name="Text Box 19">
          <a:extLst>
            <a:ext uri="{FF2B5EF4-FFF2-40B4-BE49-F238E27FC236}">
              <a16:creationId xmlns:a16="http://schemas.microsoft.com/office/drawing/2014/main" id="{7B5FA518-3463-4FDF-91BC-230266457465}"/>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20" name="Text Box 16">
          <a:extLst>
            <a:ext uri="{FF2B5EF4-FFF2-40B4-BE49-F238E27FC236}">
              <a16:creationId xmlns:a16="http://schemas.microsoft.com/office/drawing/2014/main" id="{22B669F4-2BEA-4CB9-BDFF-047F0E05BF13}"/>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3021" name="Text Box 17">
          <a:extLst>
            <a:ext uri="{FF2B5EF4-FFF2-40B4-BE49-F238E27FC236}">
              <a16:creationId xmlns:a16="http://schemas.microsoft.com/office/drawing/2014/main" id="{2BA3A257-B67F-4C49-ACE4-53E9348492CE}"/>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15875</xdr:rowOff>
    </xdr:from>
    <xdr:ext cx="95250" cy="171450"/>
    <xdr:sp macro="" textlink="">
      <xdr:nvSpPr>
        <xdr:cNvPr id="3022" name="Text Box 18">
          <a:extLst>
            <a:ext uri="{FF2B5EF4-FFF2-40B4-BE49-F238E27FC236}">
              <a16:creationId xmlns:a16="http://schemas.microsoft.com/office/drawing/2014/main" id="{089FA3B8-B987-4797-A753-6A0330AA446F}"/>
            </a:ext>
          </a:extLst>
        </xdr:cNvPr>
        <xdr:cNvSpPr txBox="1">
          <a:spLocks noChangeArrowheads="1"/>
        </xdr:cNvSpPr>
      </xdr:nvSpPr>
      <xdr:spPr bwMode="auto">
        <a:xfrm>
          <a:off x="35358387" y="14430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3023" name="Text Box 15">
          <a:extLst>
            <a:ext uri="{FF2B5EF4-FFF2-40B4-BE49-F238E27FC236}">
              <a16:creationId xmlns:a16="http://schemas.microsoft.com/office/drawing/2014/main" id="{A3A843C6-AC41-4C89-8479-343EE52E0E02}"/>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3024" name="Text Box 15">
          <a:extLst>
            <a:ext uri="{FF2B5EF4-FFF2-40B4-BE49-F238E27FC236}">
              <a16:creationId xmlns:a16="http://schemas.microsoft.com/office/drawing/2014/main" id="{ADB54F21-AF88-488F-9AD5-E69C25A6D1A4}"/>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3025" name="Text Box 15">
          <a:extLst>
            <a:ext uri="{FF2B5EF4-FFF2-40B4-BE49-F238E27FC236}">
              <a16:creationId xmlns:a16="http://schemas.microsoft.com/office/drawing/2014/main" id="{AD68CFCD-6EDA-4F27-B345-9952674D5305}"/>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3026" name="Text Box 15">
          <a:extLst>
            <a:ext uri="{FF2B5EF4-FFF2-40B4-BE49-F238E27FC236}">
              <a16:creationId xmlns:a16="http://schemas.microsoft.com/office/drawing/2014/main" id="{9511B6F7-F9CC-4A09-8555-FE901873042B}"/>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3027" name="Text Box 15">
          <a:extLst>
            <a:ext uri="{FF2B5EF4-FFF2-40B4-BE49-F238E27FC236}">
              <a16:creationId xmlns:a16="http://schemas.microsoft.com/office/drawing/2014/main" id="{62A764A0-E60B-4C5F-B265-02C99477874B}"/>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3028" name="Text Box 15">
          <a:extLst>
            <a:ext uri="{FF2B5EF4-FFF2-40B4-BE49-F238E27FC236}">
              <a16:creationId xmlns:a16="http://schemas.microsoft.com/office/drawing/2014/main" id="{850E79E6-6437-4304-9F21-99273721C94F}"/>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3029" name="Text Box 15">
          <a:extLst>
            <a:ext uri="{FF2B5EF4-FFF2-40B4-BE49-F238E27FC236}">
              <a16:creationId xmlns:a16="http://schemas.microsoft.com/office/drawing/2014/main" id="{01146359-9828-4FDC-8C2B-FF1AD44B7A01}"/>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30" name="Text Box 16">
          <a:extLst>
            <a:ext uri="{FF2B5EF4-FFF2-40B4-BE49-F238E27FC236}">
              <a16:creationId xmlns:a16="http://schemas.microsoft.com/office/drawing/2014/main" id="{8E8FE12E-3AAF-41C7-994B-62E2AEB9142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31" name="Text Box 17">
          <a:extLst>
            <a:ext uri="{FF2B5EF4-FFF2-40B4-BE49-F238E27FC236}">
              <a16:creationId xmlns:a16="http://schemas.microsoft.com/office/drawing/2014/main" id="{358D9A2F-04B6-492B-8CDD-E971CFE35F8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32" name="Text Box 18">
          <a:extLst>
            <a:ext uri="{FF2B5EF4-FFF2-40B4-BE49-F238E27FC236}">
              <a16:creationId xmlns:a16="http://schemas.microsoft.com/office/drawing/2014/main" id="{16316739-71B4-4DAE-BEC6-ABE4581A182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33" name="Text Box 19">
          <a:extLst>
            <a:ext uri="{FF2B5EF4-FFF2-40B4-BE49-F238E27FC236}">
              <a16:creationId xmlns:a16="http://schemas.microsoft.com/office/drawing/2014/main" id="{1652CCEF-9E19-43B2-8EA2-22F30AD344E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34" name="Text Box 15">
          <a:extLst>
            <a:ext uri="{FF2B5EF4-FFF2-40B4-BE49-F238E27FC236}">
              <a16:creationId xmlns:a16="http://schemas.microsoft.com/office/drawing/2014/main" id="{BDF8D123-248E-4F34-8F07-AAF89D89031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35" name="Text Box 16">
          <a:extLst>
            <a:ext uri="{FF2B5EF4-FFF2-40B4-BE49-F238E27FC236}">
              <a16:creationId xmlns:a16="http://schemas.microsoft.com/office/drawing/2014/main" id="{C7F8426E-DE86-4206-8677-9EF35BA7F09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36" name="Text Box 17">
          <a:extLst>
            <a:ext uri="{FF2B5EF4-FFF2-40B4-BE49-F238E27FC236}">
              <a16:creationId xmlns:a16="http://schemas.microsoft.com/office/drawing/2014/main" id="{9839656C-0C79-4187-92AD-C21F42DA211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037" name="Text Box 18">
          <a:extLst>
            <a:ext uri="{FF2B5EF4-FFF2-40B4-BE49-F238E27FC236}">
              <a16:creationId xmlns:a16="http://schemas.microsoft.com/office/drawing/2014/main" id="{5159220C-C481-40DA-94BF-3F897123936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038" name="Text Box 15">
          <a:extLst>
            <a:ext uri="{FF2B5EF4-FFF2-40B4-BE49-F238E27FC236}">
              <a16:creationId xmlns:a16="http://schemas.microsoft.com/office/drawing/2014/main" id="{BDDEDB95-BD2B-48B0-AD78-199C58123BC8}"/>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039" name="Text Box 16">
          <a:extLst>
            <a:ext uri="{FF2B5EF4-FFF2-40B4-BE49-F238E27FC236}">
              <a16:creationId xmlns:a16="http://schemas.microsoft.com/office/drawing/2014/main" id="{DA696DB3-BBF4-49FC-9097-FE2D2A5EB272}"/>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040" name="Text Box 17">
          <a:extLst>
            <a:ext uri="{FF2B5EF4-FFF2-40B4-BE49-F238E27FC236}">
              <a16:creationId xmlns:a16="http://schemas.microsoft.com/office/drawing/2014/main" id="{36025EDF-AF1C-4AE5-8F64-C49E2715DD9C}"/>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041" name="Text Box 18">
          <a:extLst>
            <a:ext uri="{FF2B5EF4-FFF2-40B4-BE49-F238E27FC236}">
              <a16:creationId xmlns:a16="http://schemas.microsoft.com/office/drawing/2014/main" id="{0C1134CC-3CA8-4958-B5EE-B5F8110E532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042" name="Text Box 19">
          <a:extLst>
            <a:ext uri="{FF2B5EF4-FFF2-40B4-BE49-F238E27FC236}">
              <a16:creationId xmlns:a16="http://schemas.microsoft.com/office/drawing/2014/main" id="{C8E9D921-CE96-446A-96CF-654482FB2BAC}"/>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043" name="Text Box 16">
          <a:extLst>
            <a:ext uri="{FF2B5EF4-FFF2-40B4-BE49-F238E27FC236}">
              <a16:creationId xmlns:a16="http://schemas.microsoft.com/office/drawing/2014/main" id="{2026177E-EA86-48FF-B07D-AAF1E865796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44" name="Text Box 15">
          <a:extLst>
            <a:ext uri="{FF2B5EF4-FFF2-40B4-BE49-F238E27FC236}">
              <a16:creationId xmlns:a16="http://schemas.microsoft.com/office/drawing/2014/main" id="{5EC64A5C-07FF-4D30-923A-99CB74B625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45" name="Text Box 16">
          <a:extLst>
            <a:ext uri="{FF2B5EF4-FFF2-40B4-BE49-F238E27FC236}">
              <a16:creationId xmlns:a16="http://schemas.microsoft.com/office/drawing/2014/main" id="{190DD227-4307-472F-AFC6-27D0252FF3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46" name="Text Box 17">
          <a:extLst>
            <a:ext uri="{FF2B5EF4-FFF2-40B4-BE49-F238E27FC236}">
              <a16:creationId xmlns:a16="http://schemas.microsoft.com/office/drawing/2014/main" id="{A5DF6F4B-CB10-4BBE-92F0-62442186145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47" name="Text Box 18">
          <a:extLst>
            <a:ext uri="{FF2B5EF4-FFF2-40B4-BE49-F238E27FC236}">
              <a16:creationId xmlns:a16="http://schemas.microsoft.com/office/drawing/2014/main" id="{025C6BDA-5D17-4CD2-AD4F-FE42CF9FB32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48" name="Text Box 19">
          <a:extLst>
            <a:ext uri="{FF2B5EF4-FFF2-40B4-BE49-F238E27FC236}">
              <a16:creationId xmlns:a16="http://schemas.microsoft.com/office/drawing/2014/main" id="{BF7ED7FB-405E-4283-A7A1-1E8C8BDEAC4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49" name="Text Box 16">
          <a:extLst>
            <a:ext uri="{FF2B5EF4-FFF2-40B4-BE49-F238E27FC236}">
              <a16:creationId xmlns:a16="http://schemas.microsoft.com/office/drawing/2014/main" id="{256C35CD-D8AC-45E0-91F9-FDFBA48B0F4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50" name="Text Box 17">
          <a:extLst>
            <a:ext uri="{FF2B5EF4-FFF2-40B4-BE49-F238E27FC236}">
              <a16:creationId xmlns:a16="http://schemas.microsoft.com/office/drawing/2014/main" id="{C1A332C2-4A80-4CC1-9CE1-F2D2D0C8EE8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051" name="Text Box 18">
          <a:extLst>
            <a:ext uri="{FF2B5EF4-FFF2-40B4-BE49-F238E27FC236}">
              <a16:creationId xmlns:a16="http://schemas.microsoft.com/office/drawing/2014/main" id="{38A85E8F-7BA7-4B9A-BBB2-DD8774FFDDE4}"/>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052" name="Text Box 15">
          <a:extLst>
            <a:ext uri="{FF2B5EF4-FFF2-40B4-BE49-F238E27FC236}">
              <a16:creationId xmlns:a16="http://schemas.microsoft.com/office/drawing/2014/main" id="{AE10A328-ABF1-448B-9471-EF7B961D157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53" name="Text Box 15">
          <a:extLst>
            <a:ext uri="{FF2B5EF4-FFF2-40B4-BE49-F238E27FC236}">
              <a16:creationId xmlns:a16="http://schemas.microsoft.com/office/drawing/2014/main" id="{B349DA36-61EC-4EE0-A81C-FF1153DEB20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054" name="Text Box 15">
          <a:extLst>
            <a:ext uri="{FF2B5EF4-FFF2-40B4-BE49-F238E27FC236}">
              <a16:creationId xmlns:a16="http://schemas.microsoft.com/office/drawing/2014/main" id="{8CED6954-5CD9-456C-8B38-1ABD1707E1D0}"/>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055" name="Text Box 15">
          <a:extLst>
            <a:ext uri="{FF2B5EF4-FFF2-40B4-BE49-F238E27FC236}">
              <a16:creationId xmlns:a16="http://schemas.microsoft.com/office/drawing/2014/main" id="{1B118513-148B-4AD7-A235-5FE76987C20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56" name="Text Box 16">
          <a:extLst>
            <a:ext uri="{FF2B5EF4-FFF2-40B4-BE49-F238E27FC236}">
              <a16:creationId xmlns:a16="http://schemas.microsoft.com/office/drawing/2014/main" id="{F27272C0-49E1-48A0-B3E8-CBC608B77D5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57" name="Text Box 17">
          <a:extLst>
            <a:ext uri="{FF2B5EF4-FFF2-40B4-BE49-F238E27FC236}">
              <a16:creationId xmlns:a16="http://schemas.microsoft.com/office/drawing/2014/main" id="{0711E3E9-5B66-4D39-ABC8-B9312CE6EEE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58" name="Text Box 18">
          <a:extLst>
            <a:ext uri="{FF2B5EF4-FFF2-40B4-BE49-F238E27FC236}">
              <a16:creationId xmlns:a16="http://schemas.microsoft.com/office/drawing/2014/main" id="{368BC6ED-69A2-49F0-BD7C-9BE28E7D0A5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59" name="Text Box 19">
          <a:extLst>
            <a:ext uri="{FF2B5EF4-FFF2-40B4-BE49-F238E27FC236}">
              <a16:creationId xmlns:a16="http://schemas.microsoft.com/office/drawing/2014/main" id="{2069017F-83A8-4297-9B78-D10E9B37FB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60" name="Text Box 16">
          <a:extLst>
            <a:ext uri="{FF2B5EF4-FFF2-40B4-BE49-F238E27FC236}">
              <a16:creationId xmlns:a16="http://schemas.microsoft.com/office/drawing/2014/main" id="{216C4F04-FFE5-4B5B-8795-2FF6576E4CE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61" name="Text Box 17">
          <a:extLst>
            <a:ext uri="{FF2B5EF4-FFF2-40B4-BE49-F238E27FC236}">
              <a16:creationId xmlns:a16="http://schemas.microsoft.com/office/drawing/2014/main" id="{1D713D63-D677-41FC-81A3-6BCB86ACBEB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062" name="Text Box 18">
          <a:extLst>
            <a:ext uri="{FF2B5EF4-FFF2-40B4-BE49-F238E27FC236}">
              <a16:creationId xmlns:a16="http://schemas.microsoft.com/office/drawing/2014/main" id="{1CACDEA8-8EFC-43BB-BB9B-8AAEB148EB2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63" name="Text Box 15">
          <a:extLst>
            <a:ext uri="{FF2B5EF4-FFF2-40B4-BE49-F238E27FC236}">
              <a16:creationId xmlns:a16="http://schemas.microsoft.com/office/drawing/2014/main" id="{BE9044FB-172E-404A-B993-6E78664BC96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064" name="Text Box 15">
          <a:extLst>
            <a:ext uri="{FF2B5EF4-FFF2-40B4-BE49-F238E27FC236}">
              <a16:creationId xmlns:a16="http://schemas.microsoft.com/office/drawing/2014/main" id="{868E9916-3270-445F-9805-6842D37905B9}"/>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65" name="Text Box 15">
          <a:extLst>
            <a:ext uri="{FF2B5EF4-FFF2-40B4-BE49-F238E27FC236}">
              <a16:creationId xmlns:a16="http://schemas.microsoft.com/office/drawing/2014/main" id="{DFD195E9-AA69-4D60-A3BB-E98516328C0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66" name="Text Box 15">
          <a:extLst>
            <a:ext uri="{FF2B5EF4-FFF2-40B4-BE49-F238E27FC236}">
              <a16:creationId xmlns:a16="http://schemas.microsoft.com/office/drawing/2014/main" id="{F94407D6-0557-4D61-8A25-85E63D392C8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67" name="Text Box 15">
          <a:extLst>
            <a:ext uri="{FF2B5EF4-FFF2-40B4-BE49-F238E27FC236}">
              <a16:creationId xmlns:a16="http://schemas.microsoft.com/office/drawing/2014/main" id="{84E6E007-CFF8-45DA-BE02-9113DBD73E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68" name="Text Box 16">
          <a:extLst>
            <a:ext uri="{FF2B5EF4-FFF2-40B4-BE49-F238E27FC236}">
              <a16:creationId xmlns:a16="http://schemas.microsoft.com/office/drawing/2014/main" id="{8BF62138-82A0-4401-97AE-57C7BC16B43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69" name="Text Box 17">
          <a:extLst>
            <a:ext uri="{FF2B5EF4-FFF2-40B4-BE49-F238E27FC236}">
              <a16:creationId xmlns:a16="http://schemas.microsoft.com/office/drawing/2014/main" id="{5E906132-D9A6-4B82-A605-85B8BBF149C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70" name="Text Box 18">
          <a:extLst>
            <a:ext uri="{FF2B5EF4-FFF2-40B4-BE49-F238E27FC236}">
              <a16:creationId xmlns:a16="http://schemas.microsoft.com/office/drawing/2014/main" id="{7A328556-5ED8-47FA-A2D2-D75E19DC3DA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71" name="Text Box 19">
          <a:extLst>
            <a:ext uri="{FF2B5EF4-FFF2-40B4-BE49-F238E27FC236}">
              <a16:creationId xmlns:a16="http://schemas.microsoft.com/office/drawing/2014/main" id="{7244D5BA-5A1D-472C-ACA6-05E1744291D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72" name="Text Box 16">
          <a:extLst>
            <a:ext uri="{FF2B5EF4-FFF2-40B4-BE49-F238E27FC236}">
              <a16:creationId xmlns:a16="http://schemas.microsoft.com/office/drawing/2014/main" id="{DAD5A1E7-154B-466B-B698-EF2738E0AE3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73" name="Text Box 17">
          <a:extLst>
            <a:ext uri="{FF2B5EF4-FFF2-40B4-BE49-F238E27FC236}">
              <a16:creationId xmlns:a16="http://schemas.microsoft.com/office/drawing/2014/main" id="{9AEC0832-27BB-45FE-A444-1D0798F95F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074" name="Text Box 18">
          <a:extLst>
            <a:ext uri="{FF2B5EF4-FFF2-40B4-BE49-F238E27FC236}">
              <a16:creationId xmlns:a16="http://schemas.microsoft.com/office/drawing/2014/main" id="{17FC86B6-EC10-43E6-946E-95F0BE689C68}"/>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75" name="Text Box 15">
          <a:extLst>
            <a:ext uri="{FF2B5EF4-FFF2-40B4-BE49-F238E27FC236}">
              <a16:creationId xmlns:a16="http://schemas.microsoft.com/office/drawing/2014/main" id="{006024CE-3B3F-4E81-8DFE-DAB105B030A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76" name="Text Box 15">
          <a:extLst>
            <a:ext uri="{FF2B5EF4-FFF2-40B4-BE49-F238E27FC236}">
              <a16:creationId xmlns:a16="http://schemas.microsoft.com/office/drawing/2014/main" id="{E07D78D3-B2C4-42FC-9D62-A3A89A38ECA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077" name="Text Box 15">
          <a:extLst>
            <a:ext uri="{FF2B5EF4-FFF2-40B4-BE49-F238E27FC236}">
              <a16:creationId xmlns:a16="http://schemas.microsoft.com/office/drawing/2014/main" id="{4C4A7DF2-49B6-4463-853A-559C6C411C2A}"/>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78" name="Text Box 15">
          <a:extLst>
            <a:ext uri="{FF2B5EF4-FFF2-40B4-BE49-F238E27FC236}">
              <a16:creationId xmlns:a16="http://schemas.microsoft.com/office/drawing/2014/main" id="{992F39BD-3CA0-4A9D-9FFB-79A51D10294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79" name="Text Box 16">
          <a:extLst>
            <a:ext uri="{FF2B5EF4-FFF2-40B4-BE49-F238E27FC236}">
              <a16:creationId xmlns:a16="http://schemas.microsoft.com/office/drawing/2014/main" id="{1EED7CF2-1624-4EB2-BDCC-7351A6D1EBE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80" name="Text Box 17">
          <a:extLst>
            <a:ext uri="{FF2B5EF4-FFF2-40B4-BE49-F238E27FC236}">
              <a16:creationId xmlns:a16="http://schemas.microsoft.com/office/drawing/2014/main" id="{F55AB7A0-344A-4A32-A0D6-2721089EA7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81" name="Text Box 18">
          <a:extLst>
            <a:ext uri="{FF2B5EF4-FFF2-40B4-BE49-F238E27FC236}">
              <a16:creationId xmlns:a16="http://schemas.microsoft.com/office/drawing/2014/main" id="{456E026C-A121-4470-839B-D123137F5DD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82" name="Text Box 19">
          <a:extLst>
            <a:ext uri="{FF2B5EF4-FFF2-40B4-BE49-F238E27FC236}">
              <a16:creationId xmlns:a16="http://schemas.microsoft.com/office/drawing/2014/main" id="{36DD0515-72B0-4BAB-9FBD-79C7EBC8F54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83" name="Text Box 16">
          <a:extLst>
            <a:ext uri="{FF2B5EF4-FFF2-40B4-BE49-F238E27FC236}">
              <a16:creationId xmlns:a16="http://schemas.microsoft.com/office/drawing/2014/main" id="{B8C31904-A2C4-41AD-8E32-B8D98CF442E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84" name="Text Box 17">
          <a:extLst>
            <a:ext uri="{FF2B5EF4-FFF2-40B4-BE49-F238E27FC236}">
              <a16:creationId xmlns:a16="http://schemas.microsoft.com/office/drawing/2014/main" id="{A5911E7B-A66B-4B7A-ACAC-E11B1C06A37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085" name="Text Box 18">
          <a:extLst>
            <a:ext uri="{FF2B5EF4-FFF2-40B4-BE49-F238E27FC236}">
              <a16:creationId xmlns:a16="http://schemas.microsoft.com/office/drawing/2014/main" id="{2EFC81B8-2A9F-4D59-9826-0B51BFD75054}"/>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86" name="Text Box 15">
          <a:extLst>
            <a:ext uri="{FF2B5EF4-FFF2-40B4-BE49-F238E27FC236}">
              <a16:creationId xmlns:a16="http://schemas.microsoft.com/office/drawing/2014/main" id="{0566114D-CEFD-4D4F-A728-60DFA187E4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087" name="Text Box 15">
          <a:extLst>
            <a:ext uri="{FF2B5EF4-FFF2-40B4-BE49-F238E27FC236}">
              <a16:creationId xmlns:a16="http://schemas.microsoft.com/office/drawing/2014/main" id="{9D1BB42F-98F0-4D95-9638-24000FF6517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88" name="Text Box 15">
          <a:extLst>
            <a:ext uri="{FF2B5EF4-FFF2-40B4-BE49-F238E27FC236}">
              <a16:creationId xmlns:a16="http://schemas.microsoft.com/office/drawing/2014/main" id="{B5019A0A-F769-43C3-AD18-BC206BC2105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89" name="Text Box 15">
          <a:extLst>
            <a:ext uri="{FF2B5EF4-FFF2-40B4-BE49-F238E27FC236}">
              <a16:creationId xmlns:a16="http://schemas.microsoft.com/office/drawing/2014/main" id="{DF61FFF2-D33F-4625-8D15-C941DA27EA5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90" name="Text Box 15">
          <a:extLst>
            <a:ext uri="{FF2B5EF4-FFF2-40B4-BE49-F238E27FC236}">
              <a16:creationId xmlns:a16="http://schemas.microsoft.com/office/drawing/2014/main" id="{CADCF15C-23CB-4356-84A5-68E45182F1A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91" name="Text Box 16">
          <a:extLst>
            <a:ext uri="{FF2B5EF4-FFF2-40B4-BE49-F238E27FC236}">
              <a16:creationId xmlns:a16="http://schemas.microsoft.com/office/drawing/2014/main" id="{0F252FB9-9E36-4422-A8C6-578CBE43E44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92" name="Text Box 17">
          <a:extLst>
            <a:ext uri="{FF2B5EF4-FFF2-40B4-BE49-F238E27FC236}">
              <a16:creationId xmlns:a16="http://schemas.microsoft.com/office/drawing/2014/main" id="{3391C50C-4943-4AA4-B210-168DB6F55FD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93" name="Text Box 18">
          <a:extLst>
            <a:ext uri="{FF2B5EF4-FFF2-40B4-BE49-F238E27FC236}">
              <a16:creationId xmlns:a16="http://schemas.microsoft.com/office/drawing/2014/main" id="{B4D51F2F-055B-4EB5-A8FA-71B23DB487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94" name="Text Box 19">
          <a:extLst>
            <a:ext uri="{FF2B5EF4-FFF2-40B4-BE49-F238E27FC236}">
              <a16:creationId xmlns:a16="http://schemas.microsoft.com/office/drawing/2014/main" id="{A3EB6540-6E4F-419B-8CA1-280B9AA691F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95" name="Text Box 16">
          <a:extLst>
            <a:ext uri="{FF2B5EF4-FFF2-40B4-BE49-F238E27FC236}">
              <a16:creationId xmlns:a16="http://schemas.microsoft.com/office/drawing/2014/main" id="{4E6B6AEE-33D8-46AB-930D-07E625A2846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096" name="Text Box 17">
          <a:extLst>
            <a:ext uri="{FF2B5EF4-FFF2-40B4-BE49-F238E27FC236}">
              <a16:creationId xmlns:a16="http://schemas.microsoft.com/office/drawing/2014/main" id="{CB74DE5B-193D-42C5-9558-A5A147A73E7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097" name="Text Box 18">
          <a:extLst>
            <a:ext uri="{FF2B5EF4-FFF2-40B4-BE49-F238E27FC236}">
              <a16:creationId xmlns:a16="http://schemas.microsoft.com/office/drawing/2014/main" id="{EAD2AF4C-A4F0-4D11-938C-26F3606A76EA}"/>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98" name="Text Box 15">
          <a:extLst>
            <a:ext uri="{FF2B5EF4-FFF2-40B4-BE49-F238E27FC236}">
              <a16:creationId xmlns:a16="http://schemas.microsoft.com/office/drawing/2014/main" id="{7C4D43BB-E56A-4AA2-82F3-4F9BD8777A4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099" name="Text Box 15">
          <a:extLst>
            <a:ext uri="{FF2B5EF4-FFF2-40B4-BE49-F238E27FC236}">
              <a16:creationId xmlns:a16="http://schemas.microsoft.com/office/drawing/2014/main" id="{8F21C4E8-5356-4ED6-AC65-D0F870DF6B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100" name="Text Box 15">
          <a:extLst>
            <a:ext uri="{FF2B5EF4-FFF2-40B4-BE49-F238E27FC236}">
              <a16:creationId xmlns:a16="http://schemas.microsoft.com/office/drawing/2014/main" id="{B48FAB4A-9561-46C9-83CE-D2E88099D416}"/>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01" name="Text Box 15">
          <a:extLst>
            <a:ext uri="{FF2B5EF4-FFF2-40B4-BE49-F238E27FC236}">
              <a16:creationId xmlns:a16="http://schemas.microsoft.com/office/drawing/2014/main" id="{614E0DC7-F64B-44C5-A5B5-9767761E4C2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02" name="Text Box 16">
          <a:extLst>
            <a:ext uri="{FF2B5EF4-FFF2-40B4-BE49-F238E27FC236}">
              <a16:creationId xmlns:a16="http://schemas.microsoft.com/office/drawing/2014/main" id="{2F7C7269-0598-493D-9B9C-B0A91DD9353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03" name="Text Box 17">
          <a:extLst>
            <a:ext uri="{FF2B5EF4-FFF2-40B4-BE49-F238E27FC236}">
              <a16:creationId xmlns:a16="http://schemas.microsoft.com/office/drawing/2014/main" id="{0C7C286C-FD77-48C5-BDD1-BE691620770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04" name="Text Box 18">
          <a:extLst>
            <a:ext uri="{FF2B5EF4-FFF2-40B4-BE49-F238E27FC236}">
              <a16:creationId xmlns:a16="http://schemas.microsoft.com/office/drawing/2014/main" id="{1CD1E5C2-4C40-41A6-A939-399EC60B5C5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05" name="Text Box 19">
          <a:extLst>
            <a:ext uri="{FF2B5EF4-FFF2-40B4-BE49-F238E27FC236}">
              <a16:creationId xmlns:a16="http://schemas.microsoft.com/office/drawing/2014/main" id="{27A72306-F6B2-40E3-B781-706C879334D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06" name="Text Box 16">
          <a:extLst>
            <a:ext uri="{FF2B5EF4-FFF2-40B4-BE49-F238E27FC236}">
              <a16:creationId xmlns:a16="http://schemas.microsoft.com/office/drawing/2014/main" id="{43DE745C-C1E7-4368-B081-12711561A63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07" name="Text Box 17">
          <a:extLst>
            <a:ext uri="{FF2B5EF4-FFF2-40B4-BE49-F238E27FC236}">
              <a16:creationId xmlns:a16="http://schemas.microsoft.com/office/drawing/2014/main" id="{52CDF3FA-6148-47B8-B9DA-02FE0DBD7F9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108" name="Text Box 18">
          <a:extLst>
            <a:ext uri="{FF2B5EF4-FFF2-40B4-BE49-F238E27FC236}">
              <a16:creationId xmlns:a16="http://schemas.microsoft.com/office/drawing/2014/main" id="{FAF3F911-081B-4EE0-8B85-CEB9AB3491FB}"/>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09" name="Text Box 15">
          <a:extLst>
            <a:ext uri="{FF2B5EF4-FFF2-40B4-BE49-F238E27FC236}">
              <a16:creationId xmlns:a16="http://schemas.microsoft.com/office/drawing/2014/main" id="{C3B05CA7-F437-4BEA-8B76-B7874DB590D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110" name="Text Box 15">
          <a:extLst>
            <a:ext uri="{FF2B5EF4-FFF2-40B4-BE49-F238E27FC236}">
              <a16:creationId xmlns:a16="http://schemas.microsoft.com/office/drawing/2014/main" id="{CD5EB870-72DA-4416-81DA-83630F4CCA6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11" name="Text Box 15">
          <a:extLst>
            <a:ext uri="{FF2B5EF4-FFF2-40B4-BE49-F238E27FC236}">
              <a16:creationId xmlns:a16="http://schemas.microsoft.com/office/drawing/2014/main" id="{6D03C1EC-6563-4874-95CC-33F10A6C4BF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12" name="Text Box 15">
          <a:extLst>
            <a:ext uri="{FF2B5EF4-FFF2-40B4-BE49-F238E27FC236}">
              <a16:creationId xmlns:a16="http://schemas.microsoft.com/office/drawing/2014/main" id="{5BD0554F-7A81-43C7-88B8-E3F68C8E680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13" name="Text Box 15">
          <a:extLst>
            <a:ext uri="{FF2B5EF4-FFF2-40B4-BE49-F238E27FC236}">
              <a16:creationId xmlns:a16="http://schemas.microsoft.com/office/drawing/2014/main" id="{F8CF6AFD-9590-4673-810B-4A115F7531A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14" name="Text Box 16">
          <a:extLst>
            <a:ext uri="{FF2B5EF4-FFF2-40B4-BE49-F238E27FC236}">
              <a16:creationId xmlns:a16="http://schemas.microsoft.com/office/drawing/2014/main" id="{4BC0D730-ACA7-4E89-B615-6F535940177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15" name="Text Box 17">
          <a:extLst>
            <a:ext uri="{FF2B5EF4-FFF2-40B4-BE49-F238E27FC236}">
              <a16:creationId xmlns:a16="http://schemas.microsoft.com/office/drawing/2014/main" id="{2362CFE7-EBE0-4B30-ACC6-B81C060ED8F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16" name="Text Box 18">
          <a:extLst>
            <a:ext uri="{FF2B5EF4-FFF2-40B4-BE49-F238E27FC236}">
              <a16:creationId xmlns:a16="http://schemas.microsoft.com/office/drawing/2014/main" id="{E74F6844-EBA1-4B8B-BF80-CBA2EE638D1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17" name="Text Box 19">
          <a:extLst>
            <a:ext uri="{FF2B5EF4-FFF2-40B4-BE49-F238E27FC236}">
              <a16:creationId xmlns:a16="http://schemas.microsoft.com/office/drawing/2014/main" id="{3D66D75B-CADF-4ECC-A77C-0C62BF0BAE4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18" name="Text Box 16">
          <a:extLst>
            <a:ext uri="{FF2B5EF4-FFF2-40B4-BE49-F238E27FC236}">
              <a16:creationId xmlns:a16="http://schemas.microsoft.com/office/drawing/2014/main" id="{ED29A1C1-EC9E-4310-A29C-9DB187732EB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19" name="Text Box 17">
          <a:extLst>
            <a:ext uri="{FF2B5EF4-FFF2-40B4-BE49-F238E27FC236}">
              <a16:creationId xmlns:a16="http://schemas.microsoft.com/office/drawing/2014/main" id="{E7CF44F1-F7BF-44CF-B6A2-21A089C495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120" name="Text Box 18">
          <a:extLst>
            <a:ext uri="{FF2B5EF4-FFF2-40B4-BE49-F238E27FC236}">
              <a16:creationId xmlns:a16="http://schemas.microsoft.com/office/drawing/2014/main" id="{269052B4-8356-4F63-B206-46813632DA4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21" name="Text Box 15">
          <a:extLst>
            <a:ext uri="{FF2B5EF4-FFF2-40B4-BE49-F238E27FC236}">
              <a16:creationId xmlns:a16="http://schemas.microsoft.com/office/drawing/2014/main" id="{A885D755-1325-4A1E-AB46-E810331C74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22" name="Text Box 15">
          <a:extLst>
            <a:ext uri="{FF2B5EF4-FFF2-40B4-BE49-F238E27FC236}">
              <a16:creationId xmlns:a16="http://schemas.microsoft.com/office/drawing/2014/main" id="{C6FE7D39-506A-467C-918F-DF90ECACC1C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123" name="Text Box 15">
          <a:extLst>
            <a:ext uri="{FF2B5EF4-FFF2-40B4-BE49-F238E27FC236}">
              <a16:creationId xmlns:a16="http://schemas.microsoft.com/office/drawing/2014/main" id="{FB061CFE-2EE4-499E-B2FF-B68A3C0B8578}"/>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24" name="Text Box 15">
          <a:extLst>
            <a:ext uri="{FF2B5EF4-FFF2-40B4-BE49-F238E27FC236}">
              <a16:creationId xmlns:a16="http://schemas.microsoft.com/office/drawing/2014/main" id="{5F2DBCD5-28AD-46EA-8F7C-BDE1AAB3457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25" name="Text Box 16">
          <a:extLst>
            <a:ext uri="{FF2B5EF4-FFF2-40B4-BE49-F238E27FC236}">
              <a16:creationId xmlns:a16="http://schemas.microsoft.com/office/drawing/2014/main" id="{E8FE5456-3A38-4394-A4A3-FFE8F747F08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26" name="Text Box 17">
          <a:extLst>
            <a:ext uri="{FF2B5EF4-FFF2-40B4-BE49-F238E27FC236}">
              <a16:creationId xmlns:a16="http://schemas.microsoft.com/office/drawing/2014/main" id="{BAD4F6CB-B743-42F0-9B5D-6B328587E6E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27" name="Text Box 18">
          <a:extLst>
            <a:ext uri="{FF2B5EF4-FFF2-40B4-BE49-F238E27FC236}">
              <a16:creationId xmlns:a16="http://schemas.microsoft.com/office/drawing/2014/main" id="{68D438D8-A650-4DFD-AA13-1C46152AE80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28" name="Text Box 19">
          <a:extLst>
            <a:ext uri="{FF2B5EF4-FFF2-40B4-BE49-F238E27FC236}">
              <a16:creationId xmlns:a16="http://schemas.microsoft.com/office/drawing/2014/main" id="{6139DC72-252B-4CC9-B6E3-A79C0A6B21B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29" name="Text Box 16">
          <a:extLst>
            <a:ext uri="{FF2B5EF4-FFF2-40B4-BE49-F238E27FC236}">
              <a16:creationId xmlns:a16="http://schemas.microsoft.com/office/drawing/2014/main" id="{72C90F96-B36E-493D-A9D7-284DF75E2E7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130" name="Text Box 17">
          <a:extLst>
            <a:ext uri="{FF2B5EF4-FFF2-40B4-BE49-F238E27FC236}">
              <a16:creationId xmlns:a16="http://schemas.microsoft.com/office/drawing/2014/main" id="{645DF551-E8CD-456A-952C-8451E8F47AC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131" name="Text Box 18">
          <a:extLst>
            <a:ext uri="{FF2B5EF4-FFF2-40B4-BE49-F238E27FC236}">
              <a16:creationId xmlns:a16="http://schemas.microsoft.com/office/drawing/2014/main" id="{5EFA5E3E-DD28-4F73-B057-A3BA17C781F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32" name="Text Box 15">
          <a:extLst>
            <a:ext uri="{FF2B5EF4-FFF2-40B4-BE49-F238E27FC236}">
              <a16:creationId xmlns:a16="http://schemas.microsoft.com/office/drawing/2014/main" id="{9469A686-3B3A-46CC-B39C-BF9AC0FB05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133" name="Text Box 15">
          <a:extLst>
            <a:ext uri="{FF2B5EF4-FFF2-40B4-BE49-F238E27FC236}">
              <a16:creationId xmlns:a16="http://schemas.microsoft.com/office/drawing/2014/main" id="{95B30D70-2CEE-492D-A442-2794274DCFE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34" name="Text Box 15">
          <a:extLst>
            <a:ext uri="{FF2B5EF4-FFF2-40B4-BE49-F238E27FC236}">
              <a16:creationId xmlns:a16="http://schemas.microsoft.com/office/drawing/2014/main" id="{6CF1FA99-66C9-4AE8-85BC-48B73382928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35" name="Text Box 15">
          <a:extLst>
            <a:ext uri="{FF2B5EF4-FFF2-40B4-BE49-F238E27FC236}">
              <a16:creationId xmlns:a16="http://schemas.microsoft.com/office/drawing/2014/main" id="{90B6DE3D-CCC1-469E-B0D6-72C46066C0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36" name="Text Box 15">
          <a:extLst>
            <a:ext uri="{FF2B5EF4-FFF2-40B4-BE49-F238E27FC236}">
              <a16:creationId xmlns:a16="http://schemas.microsoft.com/office/drawing/2014/main" id="{9AB17E88-0ECB-4739-B7BE-47FFD03589C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37" name="Text Box 15">
          <a:extLst>
            <a:ext uri="{FF2B5EF4-FFF2-40B4-BE49-F238E27FC236}">
              <a16:creationId xmlns:a16="http://schemas.microsoft.com/office/drawing/2014/main" id="{3B847F02-B233-4FD4-BD54-BF65F49016C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38" name="Text Box 15">
          <a:extLst>
            <a:ext uri="{FF2B5EF4-FFF2-40B4-BE49-F238E27FC236}">
              <a16:creationId xmlns:a16="http://schemas.microsoft.com/office/drawing/2014/main" id="{DA3B487D-12EF-4AE9-8A65-DC8FCA41A32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39" name="Text Box 15">
          <a:extLst>
            <a:ext uri="{FF2B5EF4-FFF2-40B4-BE49-F238E27FC236}">
              <a16:creationId xmlns:a16="http://schemas.microsoft.com/office/drawing/2014/main" id="{692CDF07-CF22-49D1-9E38-42A2A7CC3CB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40" name="Text Box 15">
          <a:extLst>
            <a:ext uri="{FF2B5EF4-FFF2-40B4-BE49-F238E27FC236}">
              <a16:creationId xmlns:a16="http://schemas.microsoft.com/office/drawing/2014/main" id="{7D546163-1280-4500-BAB2-B6F2AA38376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41" name="Text Box 15">
          <a:extLst>
            <a:ext uri="{FF2B5EF4-FFF2-40B4-BE49-F238E27FC236}">
              <a16:creationId xmlns:a16="http://schemas.microsoft.com/office/drawing/2014/main" id="{6195CB7F-32A9-4553-953E-FA91D38726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42" name="Text Box 15">
          <a:extLst>
            <a:ext uri="{FF2B5EF4-FFF2-40B4-BE49-F238E27FC236}">
              <a16:creationId xmlns:a16="http://schemas.microsoft.com/office/drawing/2014/main" id="{D21CC895-F578-4CB6-9B36-1A9C964B933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43" name="Text Box 15">
          <a:extLst>
            <a:ext uri="{FF2B5EF4-FFF2-40B4-BE49-F238E27FC236}">
              <a16:creationId xmlns:a16="http://schemas.microsoft.com/office/drawing/2014/main" id="{4F52F92F-5D89-4C15-95A5-C3F9DDF574F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44" name="Text Box 15">
          <a:extLst>
            <a:ext uri="{FF2B5EF4-FFF2-40B4-BE49-F238E27FC236}">
              <a16:creationId xmlns:a16="http://schemas.microsoft.com/office/drawing/2014/main" id="{C28B580D-A7A4-4968-A7C2-45F8AB8619FE}"/>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45" name="Text Box 15">
          <a:extLst>
            <a:ext uri="{FF2B5EF4-FFF2-40B4-BE49-F238E27FC236}">
              <a16:creationId xmlns:a16="http://schemas.microsoft.com/office/drawing/2014/main" id="{B64A1078-626D-459E-A448-2E3325C27AE4}"/>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46" name="Text Box 15">
          <a:extLst>
            <a:ext uri="{FF2B5EF4-FFF2-40B4-BE49-F238E27FC236}">
              <a16:creationId xmlns:a16="http://schemas.microsoft.com/office/drawing/2014/main" id="{D28B6987-1BEC-4BB9-9784-EB4B0AD89EF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47" name="Text Box 15">
          <a:extLst>
            <a:ext uri="{FF2B5EF4-FFF2-40B4-BE49-F238E27FC236}">
              <a16:creationId xmlns:a16="http://schemas.microsoft.com/office/drawing/2014/main" id="{42A45797-A501-41FA-A451-3749DBDC859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148" name="Text Box 15">
          <a:extLst>
            <a:ext uri="{FF2B5EF4-FFF2-40B4-BE49-F238E27FC236}">
              <a16:creationId xmlns:a16="http://schemas.microsoft.com/office/drawing/2014/main" id="{19D10766-1A75-4DB2-A2F9-05A3C0D85DE7}"/>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49" name="Text Box 15">
          <a:extLst>
            <a:ext uri="{FF2B5EF4-FFF2-40B4-BE49-F238E27FC236}">
              <a16:creationId xmlns:a16="http://schemas.microsoft.com/office/drawing/2014/main" id="{3AE7F375-9453-4C08-849D-AFC3BEEB849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0" name="Text Box 15">
          <a:extLst>
            <a:ext uri="{FF2B5EF4-FFF2-40B4-BE49-F238E27FC236}">
              <a16:creationId xmlns:a16="http://schemas.microsoft.com/office/drawing/2014/main" id="{542B0E3F-73F7-461F-9F73-A5F61BF4300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1" name="Text Box 15">
          <a:extLst>
            <a:ext uri="{FF2B5EF4-FFF2-40B4-BE49-F238E27FC236}">
              <a16:creationId xmlns:a16="http://schemas.microsoft.com/office/drawing/2014/main" id="{79C9ACE9-BE22-4BFB-97ED-9088B03CE4A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2" name="Text Box 15">
          <a:extLst>
            <a:ext uri="{FF2B5EF4-FFF2-40B4-BE49-F238E27FC236}">
              <a16:creationId xmlns:a16="http://schemas.microsoft.com/office/drawing/2014/main" id="{742418AC-66C7-4CCE-B230-79C73E11806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3" name="Text Box 15">
          <a:extLst>
            <a:ext uri="{FF2B5EF4-FFF2-40B4-BE49-F238E27FC236}">
              <a16:creationId xmlns:a16="http://schemas.microsoft.com/office/drawing/2014/main" id="{20CBD73D-FC2D-41B7-8C0E-7AB05C5E58E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4" name="Text Box 15">
          <a:extLst>
            <a:ext uri="{FF2B5EF4-FFF2-40B4-BE49-F238E27FC236}">
              <a16:creationId xmlns:a16="http://schemas.microsoft.com/office/drawing/2014/main" id="{EB33E8CD-D145-43B3-A639-0719314B1D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5" name="Text Box 15">
          <a:extLst>
            <a:ext uri="{FF2B5EF4-FFF2-40B4-BE49-F238E27FC236}">
              <a16:creationId xmlns:a16="http://schemas.microsoft.com/office/drawing/2014/main" id="{C544FD49-43A9-4CEF-9289-C00D025232D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6" name="Text Box 15">
          <a:extLst>
            <a:ext uri="{FF2B5EF4-FFF2-40B4-BE49-F238E27FC236}">
              <a16:creationId xmlns:a16="http://schemas.microsoft.com/office/drawing/2014/main" id="{CE481D55-D6E0-4814-BC6B-AE0CD40425A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7" name="Text Box 15">
          <a:extLst>
            <a:ext uri="{FF2B5EF4-FFF2-40B4-BE49-F238E27FC236}">
              <a16:creationId xmlns:a16="http://schemas.microsoft.com/office/drawing/2014/main" id="{E1DAFBF1-0990-456B-A26E-650F3F4527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8" name="Text Box 15">
          <a:extLst>
            <a:ext uri="{FF2B5EF4-FFF2-40B4-BE49-F238E27FC236}">
              <a16:creationId xmlns:a16="http://schemas.microsoft.com/office/drawing/2014/main" id="{A9F88304-3612-4830-9066-7C9E448BD7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59" name="Text Box 15">
          <a:extLst>
            <a:ext uri="{FF2B5EF4-FFF2-40B4-BE49-F238E27FC236}">
              <a16:creationId xmlns:a16="http://schemas.microsoft.com/office/drawing/2014/main" id="{B074479C-8F53-44A4-9CEC-19EECC739A3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0" name="Text Box 15">
          <a:extLst>
            <a:ext uri="{FF2B5EF4-FFF2-40B4-BE49-F238E27FC236}">
              <a16:creationId xmlns:a16="http://schemas.microsoft.com/office/drawing/2014/main" id="{38089AD9-8F4F-4DD1-89E1-5FC7B8A2170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1" name="Text Box 15">
          <a:extLst>
            <a:ext uri="{FF2B5EF4-FFF2-40B4-BE49-F238E27FC236}">
              <a16:creationId xmlns:a16="http://schemas.microsoft.com/office/drawing/2014/main" id="{92098030-099D-403E-9729-E9B9A8FF91C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2" name="Text Box 15">
          <a:extLst>
            <a:ext uri="{FF2B5EF4-FFF2-40B4-BE49-F238E27FC236}">
              <a16:creationId xmlns:a16="http://schemas.microsoft.com/office/drawing/2014/main" id="{2FCC2CB1-8DA0-4F06-8D5F-B088308D43E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3" name="Text Box 15">
          <a:extLst>
            <a:ext uri="{FF2B5EF4-FFF2-40B4-BE49-F238E27FC236}">
              <a16:creationId xmlns:a16="http://schemas.microsoft.com/office/drawing/2014/main" id="{CB509FFA-BCE3-48B8-A067-6CAF13DE57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4" name="Text Box 15">
          <a:extLst>
            <a:ext uri="{FF2B5EF4-FFF2-40B4-BE49-F238E27FC236}">
              <a16:creationId xmlns:a16="http://schemas.microsoft.com/office/drawing/2014/main" id="{0966CAC7-9771-4C5B-8AAF-803C067F6D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5" name="Text Box 15">
          <a:extLst>
            <a:ext uri="{FF2B5EF4-FFF2-40B4-BE49-F238E27FC236}">
              <a16:creationId xmlns:a16="http://schemas.microsoft.com/office/drawing/2014/main" id="{1D39CC6E-B548-4D12-9DC0-46EDBB36D3E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6" name="Text Box 15">
          <a:extLst>
            <a:ext uri="{FF2B5EF4-FFF2-40B4-BE49-F238E27FC236}">
              <a16:creationId xmlns:a16="http://schemas.microsoft.com/office/drawing/2014/main" id="{79467EA0-22DE-420E-8ADB-71469CD00F5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7" name="Text Box 15">
          <a:extLst>
            <a:ext uri="{FF2B5EF4-FFF2-40B4-BE49-F238E27FC236}">
              <a16:creationId xmlns:a16="http://schemas.microsoft.com/office/drawing/2014/main" id="{61B3A692-2F3B-4DD1-BC77-848AE4AE5C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8" name="Text Box 15">
          <a:extLst>
            <a:ext uri="{FF2B5EF4-FFF2-40B4-BE49-F238E27FC236}">
              <a16:creationId xmlns:a16="http://schemas.microsoft.com/office/drawing/2014/main" id="{C567FD19-2315-4D13-9D9F-4DCC62B6267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69" name="Text Box 15">
          <a:extLst>
            <a:ext uri="{FF2B5EF4-FFF2-40B4-BE49-F238E27FC236}">
              <a16:creationId xmlns:a16="http://schemas.microsoft.com/office/drawing/2014/main" id="{8BDF79E4-E23A-4743-8AEB-8688B52F697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0" name="Text Box 15">
          <a:extLst>
            <a:ext uri="{FF2B5EF4-FFF2-40B4-BE49-F238E27FC236}">
              <a16:creationId xmlns:a16="http://schemas.microsoft.com/office/drawing/2014/main" id="{3CC89BCF-6336-4B15-B4E5-2FAB4C57F8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1" name="Text Box 15">
          <a:extLst>
            <a:ext uri="{FF2B5EF4-FFF2-40B4-BE49-F238E27FC236}">
              <a16:creationId xmlns:a16="http://schemas.microsoft.com/office/drawing/2014/main" id="{26EDD239-D53B-4888-BD0F-6FC0855251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2" name="Text Box 15">
          <a:extLst>
            <a:ext uri="{FF2B5EF4-FFF2-40B4-BE49-F238E27FC236}">
              <a16:creationId xmlns:a16="http://schemas.microsoft.com/office/drawing/2014/main" id="{9A6285D3-49EB-4F29-B953-A20829B2FCE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3" name="Text Box 15">
          <a:extLst>
            <a:ext uri="{FF2B5EF4-FFF2-40B4-BE49-F238E27FC236}">
              <a16:creationId xmlns:a16="http://schemas.microsoft.com/office/drawing/2014/main" id="{338C82ED-FF8D-4B7A-A4BF-DFB17520121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4" name="Text Box 15">
          <a:extLst>
            <a:ext uri="{FF2B5EF4-FFF2-40B4-BE49-F238E27FC236}">
              <a16:creationId xmlns:a16="http://schemas.microsoft.com/office/drawing/2014/main" id="{F7C32812-0FAF-4099-9D7B-FF47AB2A0E2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5" name="Text Box 15">
          <a:extLst>
            <a:ext uri="{FF2B5EF4-FFF2-40B4-BE49-F238E27FC236}">
              <a16:creationId xmlns:a16="http://schemas.microsoft.com/office/drawing/2014/main" id="{AA62D82A-F3DA-45DD-BA08-0AE6602729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6" name="Text Box 15">
          <a:extLst>
            <a:ext uri="{FF2B5EF4-FFF2-40B4-BE49-F238E27FC236}">
              <a16:creationId xmlns:a16="http://schemas.microsoft.com/office/drawing/2014/main" id="{F7EA630D-8F62-4464-90E4-FBC3B4C9F6A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7" name="Text Box 15">
          <a:extLst>
            <a:ext uri="{FF2B5EF4-FFF2-40B4-BE49-F238E27FC236}">
              <a16:creationId xmlns:a16="http://schemas.microsoft.com/office/drawing/2014/main" id="{CB8893F2-8167-4110-800D-2FD7CC55074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8" name="Text Box 15">
          <a:extLst>
            <a:ext uri="{FF2B5EF4-FFF2-40B4-BE49-F238E27FC236}">
              <a16:creationId xmlns:a16="http://schemas.microsoft.com/office/drawing/2014/main" id="{577E59A4-EC17-44D5-8133-A1DB2A525A5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79" name="Text Box 15">
          <a:extLst>
            <a:ext uri="{FF2B5EF4-FFF2-40B4-BE49-F238E27FC236}">
              <a16:creationId xmlns:a16="http://schemas.microsoft.com/office/drawing/2014/main" id="{C31CD4CF-74AA-40D0-9C87-C2FC2FF65D0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0" name="Text Box 15">
          <a:extLst>
            <a:ext uri="{FF2B5EF4-FFF2-40B4-BE49-F238E27FC236}">
              <a16:creationId xmlns:a16="http://schemas.microsoft.com/office/drawing/2014/main" id="{801ED63F-21A0-4705-8026-C6B2BE72254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1" name="Text Box 15">
          <a:extLst>
            <a:ext uri="{FF2B5EF4-FFF2-40B4-BE49-F238E27FC236}">
              <a16:creationId xmlns:a16="http://schemas.microsoft.com/office/drawing/2014/main" id="{FD52756A-F3E1-471E-A311-583319A404D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2" name="Text Box 15">
          <a:extLst>
            <a:ext uri="{FF2B5EF4-FFF2-40B4-BE49-F238E27FC236}">
              <a16:creationId xmlns:a16="http://schemas.microsoft.com/office/drawing/2014/main" id="{8572794C-4F5C-4D57-AC70-744CEBA4D73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3" name="Text Box 15">
          <a:extLst>
            <a:ext uri="{FF2B5EF4-FFF2-40B4-BE49-F238E27FC236}">
              <a16:creationId xmlns:a16="http://schemas.microsoft.com/office/drawing/2014/main" id="{842E9C34-80C0-4CF8-96FB-86A4BA25C0F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4" name="Text Box 15">
          <a:extLst>
            <a:ext uri="{FF2B5EF4-FFF2-40B4-BE49-F238E27FC236}">
              <a16:creationId xmlns:a16="http://schemas.microsoft.com/office/drawing/2014/main" id="{410AF094-1D8A-4AA0-A50F-0E9D682851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5" name="Text Box 15">
          <a:extLst>
            <a:ext uri="{FF2B5EF4-FFF2-40B4-BE49-F238E27FC236}">
              <a16:creationId xmlns:a16="http://schemas.microsoft.com/office/drawing/2014/main" id="{141BAC56-FF48-433C-95DA-E1CFF07C36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6" name="Text Box 15">
          <a:extLst>
            <a:ext uri="{FF2B5EF4-FFF2-40B4-BE49-F238E27FC236}">
              <a16:creationId xmlns:a16="http://schemas.microsoft.com/office/drawing/2014/main" id="{B24738A6-976E-4DCD-A66B-C12DC99684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7" name="Text Box 15">
          <a:extLst>
            <a:ext uri="{FF2B5EF4-FFF2-40B4-BE49-F238E27FC236}">
              <a16:creationId xmlns:a16="http://schemas.microsoft.com/office/drawing/2014/main" id="{91AB409C-1BB9-4BCB-A272-842235EBD40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8" name="Text Box 15">
          <a:extLst>
            <a:ext uri="{FF2B5EF4-FFF2-40B4-BE49-F238E27FC236}">
              <a16:creationId xmlns:a16="http://schemas.microsoft.com/office/drawing/2014/main" id="{B9530919-42BA-4122-9B69-624FC7442B8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89" name="Text Box 15">
          <a:extLst>
            <a:ext uri="{FF2B5EF4-FFF2-40B4-BE49-F238E27FC236}">
              <a16:creationId xmlns:a16="http://schemas.microsoft.com/office/drawing/2014/main" id="{B4E0402D-BDD3-4338-B732-7A8F88AAD31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0" name="Text Box 15">
          <a:extLst>
            <a:ext uri="{FF2B5EF4-FFF2-40B4-BE49-F238E27FC236}">
              <a16:creationId xmlns:a16="http://schemas.microsoft.com/office/drawing/2014/main" id="{93C98091-C923-4A19-A201-0D3E5871E56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1" name="Text Box 15">
          <a:extLst>
            <a:ext uri="{FF2B5EF4-FFF2-40B4-BE49-F238E27FC236}">
              <a16:creationId xmlns:a16="http://schemas.microsoft.com/office/drawing/2014/main" id="{7A5EEDF3-1C02-4718-8EBC-CBF0FB2661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2" name="Text Box 15">
          <a:extLst>
            <a:ext uri="{FF2B5EF4-FFF2-40B4-BE49-F238E27FC236}">
              <a16:creationId xmlns:a16="http://schemas.microsoft.com/office/drawing/2014/main" id="{CB900474-272B-403D-B7E0-07E5A5F487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3" name="Text Box 15">
          <a:extLst>
            <a:ext uri="{FF2B5EF4-FFF2-40B4-BE49-F238E27FC236}">
              <a16:creationId xmlns:a16="http://schemas.microsoft.com/office/drawing/2014/main" id="{0D0529A0-43A5-4BFA-BEC1-92BA34D72A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4" name="Text Box 15">
          <a:extLst>
            <a:ext uri="{FF2B5EF4-FFF2-40B4-BE49-F238E27FC236}">
              <a16:creationId xmlns:a16="http://schemas.microsoft.com/office/drawing/2014/main" id="{E7AAF38D-5FC4-40EF-A631-412E9DB113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5" name="Text Box 15">
          <a:extLst>
            <a:ext uri="{FF2B5EF4-FFF2-40B4-BE49-F238E27FC236}">
              <a16:creationId xmlns:a16="http://schemas.microsoft.com/office/drawing/2014/main" id="{F68669E4-3F9A-4B68-B305-2A7C6197B5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6" name="Text Box 15">
          <a:extLst>
            <a:ext uri="{FF2B5EF4-FFF2-40B4-BE49-F238E27FC236}">
              <a16:creationId xmlns:a16="http://schemas.microsoft.com/office/drawing/2014/main" id="{60BBD34E-789F-4B8B-978E-8E00710164F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7" name="Text Box 15">
          <a:extLst>
            <a:ext uri="{FF2B5EF4-FFF2-40B4-BE49-F238E27FC236}">
              <a16:creationId xmlns:a16="http://schemas.microsoft.com/office/drawing/2014/main" id="{757F9FD1-BF7D-47BD-9435-7241E84FB68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8" name="Text Box 15">
          <a:extLst>
            <a:ext uri="{FF2B5EF4-FFF2-40B4-BE49-F238E27FC236}">
              <a16:creationId xmlns:a16="http://schemas.microsoft.com/office/drawing/2014/main" id="{B6EF94F5-E274-47CD-81D1-D6FCAD6B35C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199" name="Text Box 15">
          <a:extLst>
            <a:ext uri="{FF2B5EF4-FFF2-40B4-BE49-F238E27FC236}">
              <a16:creationId xmlns:a16="http://schemas.microsoft.com/office/drawing/2014/main" id="{CC8A87BE-38B8-4102-93FF-21A59F2B433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0" name="Text Box 15">
          <a:extLst>
            <a:ext uri="{FF2B5EF4-FFF2-40B4-BE49-F238E27FC236}">
              <a16:creationId xmlns:a16="http://schemas.microsoft.com/office/drawing/2014/main" id="{6AD724F6-A67B-4792-A7AE-FE40C4DC4F8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1" name="Text Box 15">
          <a:extLst>
            <a:ext uri="{FF2B5EF4-FFF2-40B4-BE49-F238E27FC236}">
              <a16:creationId xmlns:a16="http://schemas.microsoft.com/office/drawing/2014/main" id="{AF0153E9-C5C8-4530-931B-28B06D0EB4C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2" name="Text Box 15">
          <a:extLst>
            <a:ext uri="{FF2B5EF4-FFF2-40B4-BE49-F238E27FC236}">
              <a16:creationId xmlns:a16="http://schemas.microsoft.com/office/drawing/2014/main" id="{83409426-BA45-47EA-8862-1CDA700A76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3" name="Text Box 15">
          <a:extLst>
            <a:ext uri="{FF2B5EF4-FFF2-40B4-BE49-F238E27FC236}">
              <a16:creationId xmlns:a16="http://schemas.microsoft.com/office/drawing/2014/main" id="{78E6EB89-2F9D-4B5B-BC67-556B6ABC27E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4" name="Text Box 15">
          <a:extLst>
            <a:ext uri="{FF2B5EF4-FFF2-40B4-BE49-F238E27FC236}">
              <a16:creationId xmlns:a16="http://schemas.microsoft.com/office/drawing/2014/main" id="{C7D234F8-6F5E-4543-8E2F-03C12973A1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5" name="Text Box 15">
          <a:extLst>
            <a:ext uri="{FF2B5EF4-FFF2-40B4-BE49-F238E27FC236}">
              <a16:creationId xmlns:a16="http://schemas.microsoft.com/office/drawing/2014/main" id="{E367BCFB-6ABD-4376-A99A-CE42943888D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6" name="Text Box 15">
          <a:extLst>
            <a:ext uri="{FF2B5EF4-FFF2-40B4-BE49-F238E27FC236}">
              <a16:creationId xmlns:a16="http://schemas.microsoft.com/office/drawing/2014/main" id="{D88D2FD3-76DD-4475-98A8-6FED2BC07F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7" name="Text Box 15">
          <a:extLst>
            <a:ext uri="{FF2B5EF4-FFF2-40B4-BE49-F238E27FC236}">
              <a16:creationId xmlns:a16="http://schemas.microsoft.com/office/drawing/2014/main" id="{6C9AAC17-B8E0-46C2-B49E-2065AD09B1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8" name="Text Box 15">
          <a:extLst>
            <a:ext uri="{FF2B5EF4-FFF2-40B4-BE49-F238E27FC236}">
              <a16:creationId xmlns:a16="http://schemas.microsoft.com/office/drawing/2014/main" id="{5AEBA15A-0BF9-461E-A435-F88D4CD698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09" name="Text Box 15">
          <a:extLst>
            <a:ext uri="{FF2B5EF4-FFF2-40B4-BE49-F238E27FC236}">
              <a16:creationId xmlns:a16="http://schemas.microsoft.com/office/drawing/2014/main" id="{2F1FD38B-E31D-471C-9B57-BC3E0D22E09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0" name="Text Box 15">
          <a:extLst>
            <a:ext uri="{FF2B5EF4-FFF2-40B4-BE49-F238E27FC236}">
              <a16:creationId xmlns:a16="http://schemas.microsoft.com/office/drawing/2014/main" id="{083E6786-DD04-45AF-9F1C-B6AFC9D6BBB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1" name="Text Box 15">
          <a:extLst>
            <a:ext uri="{FF2B5EF4-FFF2-40B4-BE49-F238E27FC236}">
              <a16:creationId xmlns:a16="http://schemas.microsoft.com/office/drawing/2014/main" id="{DF0189B2-7024-4D5F-8006-08ED32BA49D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2" name="Text Box 15">
          <a:extLst>
            <a:ext uri="{FF2B5EF4-FFF2-40B4-BE49-F238E27FC236}">
              <a16:creationId xmlns:a16="http://schemas.microsoft.com/office/drawing/2014/main" id="{069604C5-C1AB-44A1-AEAA-E7A5E496F2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3" name="Text Box 15">
          <a:extLst>
            <a:ext uri="{FF2B5EF4-FFF2-40B4-BE49-F238E27FC236}">
              <a16:creationId xmlns:a16="http://schemas.microsoft.com/office/drawing/2014/main" id="{729E8DA0-092C-4C9F-8299-CD2ECC502D0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4" name="Text Box 15">
          <a:extLst>
            <a:ext uri="{FF2B5EF4-FFF2-40B4-BE49-F238E27FC236}">
              <a16:creationId xmlns:a16="http://schemas.microsoft.com/office/drawing/2014/main" id="{1DBA0753-7FDE-4E1F-8028-2146CCDC279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5" name="Text Box 15">
          <a:extLst>
            <a:ext uri="{FF2B5EF4-FFF2-40B4-BE49-F238E27FC236}">
              <a16:creationId xmlns:a16="http://schemas.microsoft.com/office/drawing/2014/main" id="{5369DF8C-2712-4C45-8EBA-716A6BE8093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6" name="Text Box 15">
          <a:extLst>
            <a:ext uri="{FF2B5EF4-FFF2-40B4-BE49-F238E27FC236}">
              <a16:creationId xmlns:a16="http://schemas.microsoft.com/office/drawing/2014/main" id="{C25F81E0-DD6B-42F1-A597-45B3FDC292E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7" name="Text Box 15">
          <a:extLst>
            <a:ext uri="{FF2B5EF4-FFF2-40B4-BE49-F238E27FC236}">
              <a16:creationId xmlns:a16="http://schemas.microsoft.com/office/drawing/2014/main" id="{5C86B5F1-94B5-4C62-B4B1-5B6630DACDE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8" name="Text Box 15">
          <a:extLst>
            <a:ext uri="{FF2B5EF4-FFF2-40B4-BE49-F238E27FC236}">
              <a16:creationId xmlns:a16="http://schemas.microsoft.com/office/drawing/2014/main" id="{78FF3AB5-60FB-4CDF-8633-EB384B7504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19" name="Text Box 15">
          <a:extLst>
            <a:ext uri="{FF2B5EF4-FFF2-40B4-BE49-F238E27FC236}">
              <a16:creationId xmlns:a16="http://schemas.microsoft.com/office/drawing/2014/main" id="{4FEEAF95-A1A5-4D07-910C-14A36C560FF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20" name="Text Box 15">
          <a:extLst>
            <a:ext uri="{FF2B5EF4-FFF2-40B4-BE49-F238E27FC236}">
              <a16:creationId xmlns:a16="http://schemas.microsoft.com/office/drawing/2014/main" id="{C5F4DF3B-D14F-4375-B3E0-5AFEB18D21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221" name="Text Box 15">
          <a:extLst>
            <a:ext uri="{FF2B5EF4-FFF2-40B4-BE49-F238E27FC236}">
              <a16:creationId xmlns:a16="http://schemas.microsoft.com/office/drawing/2014/main" id="{4ECFEA24-883A-4426-94B4-2D644E57586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222" name="Text Box 15">
          <a:extLst>
            <a:ext uri="{FF2B5EF4-FFF2-40B4-BE49-F238E27FC236}">
              <a16:creationId xmlns:a16="http://schemas.microsoft.com/office/drawing/2014/main" id="{DC6F06A5-360E-4C84-84A7-BB8B2EF0CDF2}"/>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223" name="Text Box 15">
          <a:extLst>
            <a:ext uri="{FF2B5EF4-FFF2-40B4-BE49-F238E27FC236}">
              <a16:creationId xmlns:a16="http://schemas.microsoft.com/office/drawing/2014/main" id="{C3BF61FD-F633-4D4A-B9B1-EA52C0037D66}"/>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224" name="Text Box 15">
          <a:extLst>
            <a:ext uri="{FF2B5EF4-FFF2-40B4-BE49-F238E27FC236}">
              <a16:creationId xmlns:a16="http://schemas.microsoft.com/office/drawing/2014/main" id="{FED70516-2166-4604-88B8-EE0C49BEE303}"/>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25" name="Text Box 15">
          <a:extLst>
            <a:ext uri="{FF2B5EF4-FFF2-40B4-BE49-F238E27FC236}">
              <a16:creationId xmlns:a16="http://schemas.microsoft.com/office/drawing/2014/main" id="{1F376D71-E31F-4970-A94C-E9B1941C7C4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26" name="Text Box 15">
          <a:extLst>
            <a:ext uri="{FF2B5EF4-FFF2-40B4-BE49-F238E27FC236}">
              <a16:creationId xmlns:a16="http://schemas.microsoft.com/office/drawing/2014/main" id="{BA10DF35-91C4-430B-815E-FB93E739B86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27" name="Text Box 15">
          <a:extLst>
            <a:ext uri="{FF2B5EF4-FFF2-40B4-BE49-F238E27FC236}">
              <a16:creationId xmlns:a16="http://schemas.microsoft.com/office/drawing/2014/main" id="{572BE44D-B609-412C-8506-AA7AD3DE8C7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28" name="Text Box 15">
          <a:extLst>
            <a:ext uri="{FF2B5EF4-FFF2-40B4-BE49-F238E27FC236}">
              <a16:creationId xmlns:a16="http://schemas.microsoft.com/office/drawing/2014/main" id="{DC913D9C-FA32-4628-A3FC-4217C9B64B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29" name="Text Box 15">
          <a:extLst>
            <a:ext uri="{FF2B5EF4-FFF2-40B4-BE49-F238E27FC236}">
              <a16:creationId xmlns:a16="http://schemas.microsoft.com/office/drawing/2014/main" id="{09CAE301-E6BD-4C35-AA4D-B0D06590143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0" name="Text Box 15">
          <a:extLst>
            <a:ext uri="{FF2B5EF4-FFF2-40B4-BE49-F238E27FC236}">
              <a16:creationId xmlns:a16="http://schemas.microsoft.com/office/drawing/2014/main" id="{7489ED66-A500-41CC-BAEE-F27EA48A90C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1" name="Text Box 15">
          <a:extLst>
            <a:ext uri="{FF2B5EF4-FFF2-40B4-BE49-F238E27FC236}">
              <a16:creationId xmlns:a16="http://schemas.microsoft.com/office/drawing/2014/main" id="{D943350F-8C6D-4F08-81B7-0E6969835850}"/>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2" name="Text Box 15">
          <a:extLst>
            <a:ext uri="{FF2B5EF4-FFF2-40B4-BE49-F238E27FC236}">
              <a16:creationId xmlns:a16="http://schemas.microsoft.com/office/drawing/2014/main" id="{9A8F0736-C5FC-4C00-89A8-EB3D1CE9D03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3" name="Text Box 15">
          <a:extLst>
            <a:ext uri="{FF2B5EF4-FFF2-40B4-BE49-F238E27FC236}">
              <a16:creationId xmlns:a16="http://schemas.microsoft.com/office/drawing/2014/main" id="{1914172F-1702-4185-8573-361AC23503E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4" name="Text Box 15">
          <a:extLst>
            <a:ext uri="{FF2B5EF4-FFF2-40B4-BE49-F238E27FC236}">
              <a16:creationId xmlns:a16="http://schemas.microsoft.com/office/drawing/2014/main" id="{ACBBE191-54AE-4513-8701-6E756E7E1E2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5" name="Text Box 15">
          <a:extLst>
            <a:ext uri="{FF2B5EF4-FFF2-40B4-BE49-F238E27FC236}">
              <a16:creationId xmlns:a16="http://schemas.microsoft.com/office/drawing/2014/main" id="{B6C5F0CD-37F3-4968-BA85-F3206FE1B5C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6" name="Text Box 15">
          <a:extLst>
            <a:ext uri="{FF2B5EF4-FFF2-40B4-BE49-F238E27FC236}">
              <a16:creationId xmlns:a16="http://schemas.microsoft.com/office/drawing/2014/main" id="{4E0839BC-E08D-47E5-9E29-C4A1945F756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7" name="Text Box 15">
          <a:extLst>
            <a:ext uri="{FF2B5EF4-FFF2-40B4-BE49-F238E27FC236}">
              <a16:creationId xmlns:a16="http://schemas.microsoft.com/office/drawing/2014/main" id="{AB186A08-2BD7-49B6-A812-E9C44EA2F91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8" name="Text Box 15">
          <a:extLst>
            <a:ext uri="{FF2B5EF4-FFF2-40B4-BE49-F238E27FC236}">
              <a16:creationId xmlns:a16="http://schemas.microsoft.com/office/drawing/2014/main" id="{8AD2C195-B674-4485-817A-3A25E12706A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39" name="Text Box 15">
          <a:extLst>
            <a:ext uri="{FF2B5EF4-FFF2-40B4-BE49-F238E27FC236}">
              <a16:creationId xmlns:a16="http://schemas.microsoft.com/office/drawing/2014/main" id="{F8A742CC-350D-474F-9D40-4750602D8E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0" name="Text Box 15">
          <a:extLst>
            <a:ext uri="{FF2B5EF4-FFF2-40B4-BE49-F238E27FC236}">
              <a16:creationId xmlns:a16="http://schemas.microsoft.com/office/drawing/2014/main" id="{4CBDAE0C-07F9-418E-A216-8906A6D3077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1" name="Text Box 15">
          <a:extLst>
            <a:ext uri="{FF2B5EF4-FFF2-40B4-BE49-F238E27FC236}">
              <a16:creationId xmlns:a16="http://schemas.microsoft.com/office/drawing/2014/main" id="{4A7D5950-6A59-455E-887C-C872FEA5D541}"/>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2" name="Text Box 15">
          <a:extLst>
            <a:ext uri="{FF2B5EF4-FFF2-40B4-BE49-F238E27FC236}">
              <a16:creationId xmlns:a16="http://schemas.microsoft.com/office/drawing/2014/main" id="{998B615D-FFA6-46E6-B617-26C2F6FAA71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3" name="Text Box 15">
          <a:extLst>
            <a:ext uri="{FF2B5EF4-FFF2-40B4-BE49-F238E27FC236}">
              <a16:creationId xmlns:a16="http://schemas.microsoft.com/office/drawing/2014/main" id="{93DE1C6B-C606-4DE5-828B-B7C97BEBEFEB}"/>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4" name="Text Box 15">
          <a:extLst>
            <a:ext uri="{FF2B5EF4-FFF2-40B4-BE49-F238E27FC236}">
              <a16:creationId xmlns:a16="http://schemas.microsoft.com/office/drawing/2014/main" id="{D564AF75-CD0E-40D9-AE43-203C6D9330F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5" name="Text Box 15">
          <a:extLst>
            <a:ext uri="{FF2B5EF4-FFF2-40B4-BE49-F238E27FC236}">
              <a16:creationId xmlns:a16="http://schemas.microsoft.com/office/drawing/2014/main" id="{F20DC929-A572-4C2A-80D8-30B007076F1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6" name="Text Box 15">
          <a:extLst>
            <a:ext uri="{FF2B5EF4-FFF2-40B4-BE49-F238E27FC236}">
              <a16:creationId xmlns:a16="http://schemas.microsoft.com/office/drawing/2014/main" id="{15FEED55-6E0B-49ED-B7E7-D062EB1D59A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7" name="Text Box 15">
          <a:extLst>
            <a:ext uri="{FF2B5EF4-FFF2-40B4-BE49-F238E27FC236}">
              <a16:creationId xmlns:a16="http://schemas.microsoft.com/office/drawing/2014/main" id="{E3A208CE-F9FC-4AEA-A28E-02CA5E19621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248" name="Text Box 15">
          <a:extLst>
            <a:ext uri="{FF2B5EF4-FFF2-40B4-BE49-F238E27FC236}">
              <a16:creationId xmlns:a16="http://schemas.microsoft.com/office/drawing/2014/main" id="{42FEC2EA-BB5B-493A-B4E1-6A90B4B55A3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49" name="Text Box 16">
          <a:extLst>
            <a:ext uri="{FF2B5EF4-FFF2-40B4-BE49-F238E27FC236}">
              <a16:creationId xmlns:a16="http://schemas.microsoft.com/office/drawing/2014/main" id="{58CB9831-C5E8-48E5-9B02-4AD32BA2C44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50" name="Text Box 17">
          <a:extLst>
            <a:ext uri="{FF2B5EF4-FFF2-40B4-BE49-F238E27FC236}">
              <a16:creationId xmlns:a16="http://schemas.microsoft.com/office/drawing/2014/main" id="{1A6AFAA2-37D2-4EA5-A935-E5E82D52024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51" name="Text Box 18">
          <a:extLst>
            <a:ext uri="{FF2B5EF4-FFF2-40B4-BE49-F238E27FC236}">
              <a16:creationId xmlns:a16="http://schemas.microsoft.com/office/drawing/2014/main" id="{B96E6FD0-3CEF-43F4-BE73-C7B116878BB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52" name="Text Box 19">
          <a:extLst>
            <a:ext uri="{FF2B5EF4-FFF2-40B4-BE49-F238E27FC236}">
              <a16:creationId xmlns:a16="http://schemas.microsoft.com/office/drawing/2014/main" id="{5C51A529-E5EF-4049-AEF8-F705D6053D2C}"/>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53" name="Text Box 15">
          <a:extLst>
            <a:ext uri="{FF2B5EF4-FFF2-40B4-BE49-F238E27FC236}">
              <a16:creationId xmlns:a16="http://schemas.microsoft.com/office/drawing/2014/main" id="{B8ADAF85-C06F-480A-AD97-C3005C30C0F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54" name="Text Box 16">
          <a:extLst>
            <a:ext uri="{FF2B5EF4-FFF2-40B4-BE49-F238E27FC236}">
              <a16:creationId xmlns:a16="http://schemas.microsoft.com/office/drawing/2014/main" id="{E0ECCE0F-88EA-439A-9172-38F867017EA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55" name="Text Box 17">
          <a:extLst>
            <a:ext uri="{FF2B5EF4-FFF2-40B4-BE49-F238E27FC236}">
              <a16:creationId xmlns:a16="http://schemas.microsoft.com/office/drawing/2014/main" id="{5925DE41-44B1-412C-A78B-819BA78F3FF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256" name="Text Box 18">
          <a:extLst>
            <a:ext uri="{FF2B5EF4-FFF2-40B4-BE49-F238E27FC236}">
              <a16:creationId xmlns:a16="http://schemas.microsoft.com/office/drawing/2014/main" id="{ACBAC712-AB96-4E1E-9F41-6C76D2BBED51}"/>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257" name="Text Box 15">
          <a:extLst>
            <a:ext uri="{FF2B5EF4-FFF2-40B4-BE49-F238E27FC236}">
              <a16:creationId xmlns:a16="http://schemas.microsoft.com/office/drawing/2014/main" id="{8A241517-317A-4E09-BD88-610B0B75B90B}"/>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258" name="Text Box 16">
          <a:extLst>
            <a:ext uri="{FF2B5EF4-FFF2-40B4-BE49-F238E27FC236}">
              <a16:creationId xmlns:a16="http://schemas.microsoft.com/office/drawing/2014/main" id="{4C9B0B80-6E32-471F-95F2-6EE9DB0C325A}"/>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259" name="Text Box 17">
          <a:extLst>
            <a:ext uri="{FF2B5EF4-FFF2-40B4-BE49-F238E27FC236}">
              <a16:creationId xmlns:a16="http://schemas.microsoft.com/office/drawing/2014/main" id="{545894AE-91EB-47E4-A923-DD8ABE79D46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260" name="Text Box 18">
          <a:extLst>
            <a:ext uri="{FF2B5EF4-FFF2-40B4-BE49-F238E27FC236}">
              <a16:creationId xmlns:a16="http://schemas.microsoft.com/office/drawing/2014/main" id="{F694C5AD-B09B-4F5B-9E3B-581659778083}"/>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261" name="Text Box 19">
          <a:extLst>
            <a:ext uri="{FF2B5EF4-FFF2-40B4-BE49-F238E27FC236}">
              <a16:creationId xmlns:a16="http://schemas.microsoft.com/office/drawing/2014/main" id="{EB8345E5-CE73-4674-AEA8-E01BD0143CF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262" name="Text Box 16">
          <a:extLst>
            <a:ext uri="{FF2B5EF4-FFF2-40B4-BE49-F238E27FC236}">
              <a16:creationId xmlns:a16="http://schemas.microsoft.com/office/drawing/2014/main" id="{22A366E9-171A-4C28-AAA9-8052D603044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63" name="Text Box 15">
          <a:extLst>
            <a:ext uri="{FF2B5EF4-FFF2-40B4-BE49-F238E27FC236}">
              <a16:creationId xmlns:a16="http://schemas.microsoft.com/office/drawing/2014/main" id="{262C131C-BB4B-4F2F-942B-A7C5F22AD31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264" name="Text Box 15">
          <a:extLst>
            <a:ext uri="{FF2B5EF4-FFF2-40B4-BE49-F238E27FC236}">
              <a16:creationId xmlns:a16="http://schemas.microsoft.com/office/drawing/2014/main" id="{F2F034BD-6B4C-4762-8F79-A48816D883B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265" name="Text Box 15">
          <a:extLst>
            <a:ext uri="{FF2B5EF4-FFF2-40B4-BE49-F238E27FC236}">
              <a16:creationId xmlns:a16="http://schemas.microsoft.com/office/drawing/2014/main" id="{6E540558-B9FF-4054-B095-6AC5A1764EE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3266" name="Text Box 15">
          <a:extLst>
            <a:ext uri="{FF2B5EF4-FFF2-40B4-BE49-F238E27FC236}">
              <a16:creationId xmlns:a16="http://schemas.microsoft.com/office/drawing/2014/main" id="{39F6482C-1C5C-4C77-9112-AE34D6A46DA8}"/>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67" name="Text Box 15">
          <a:extLst>
            <a:ext uri="{FF2B5EF4-FFF2-40B4-BE49-F238E27FC236}">
              <a16:creationId xmlns:a16="http://schemas.microsoft.com/office/drawing/2014/main" id="{ECCD8E36-9E46-490C-8CB8-75D755540C3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268" name="Text Box 15">
          <a:extLst>
            <a:ext uri="{FF2B5EF4-FFF2-40B4-BE49-F238E27FC236}">
              <a16:creationId xmlns:a16="http://schemas.microsoft.com/office/drawing/2014/main" id="{D643C4F2-8A5C-4282-B8F0-172E2E24BD3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3269" name="Text Box 15">
          <a:extLst>
            <a:ext uri="{FF2B5EF4-FFF2-40B4-BE49-F238E27FC236}">
              <a16:creationId xmlns:a16="http://schemas.microsoft.com/office/drawing/2014/main" id="{4D84EA73-9751-4696-A993-C586F218E0E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70" name="Text Box 16">
          <a:extLst>
            <a:ext uri="{FF2B5EF4-FFF2-40B4-BE49-F238E27FC236}">
              <a16:creationId xmlns:a16="http://schemas.microsoft.com/office/drawing/2014/main" id="{ADE50EC2-DED8-40F7-B531-18F14A3B1AB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71" name="Text Box 17">
          <a:extLst>
            <a:ext uri="{FF2B5EF4-FFF2-40B4-BE49-F238E27FC236}">
              <a16:creationId xmlns:a16="http://schemas.microsoft.com/office/drawing/2014/main" id="{C934C79C-D6AB-477A-8065-759FE5EA1C18}"/>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72" name="Text Box 18">
          <a:extLst>
            <a:ext uri="{FF2B5EF4-FFF2-40B4-BE49-F238E27FC236}">
              <a16:creationId xmlns:a16="http://schemas.microsoft.com/office/drawing/2014/main" id="{8986B843-C862-4188-83E4-E76F5BF56839}"/>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73" name="Text Box 19">
          <a:extLst>
            <a:ext uri="{FF2B5EF4-FFF2-40B4-BE49-F238E27FC236}">
              <a16:creationId xmlns:a16="http://schemas.microsoft.com/office/drawing/2014/main" id="{84661EFB-1C62-4615-997A-8371B7D94DEF}"/>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74" name="Text Box 16">
          <a:extLst>
            <a:ext uri="{FF2B5EF4-FFF2-40B4-BE49-F238E27FC236}">
              <a16:creationId xmlns:a16="http://schemas.microsoft.com/office/drawing/2014/main" id="{1FDA1816-DD53-4BB2-B471-40F0FFBF81C3}"/>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75" name="Text Box 17">
          <a:extLst>
            <a:ext uri="{FF2B5EF4-FFF2-40B4-BE49-F238E27FC236}">
              <a16:creationId xmlns:a16="http://schemas.microsoft.com/office/drawing/2014/main" id="{D3A79DA4-1BDC-4651-A569-B71296713D23}"/>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276" name="Text Box 18">
          <a:extLst>
            <a:ext uri="{FF2B5EF4-FFF2-40B4-BE49-F238E27FC236}">
              <a16:creationId xmlns:a16="http://schemas.microsoft.com/office/drawing/2014/main" id="{779E1452-625C-4422-B2C1-03CBD7CC7EA3}"/>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77" name="Text Box 15">
          <a:extLst>
            <a:ext uri="{FF2B5EF4-FFF2-40B4-BE49-F238E27FC236}">
              <a16:creationId xmlns:a16="http://schemas.microsoft.com/office/drawing/2014/main" id="{98871002-1BD5-47E1-8632-0EE584F7B94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78" name="Text Box 15">
          <a:extLst>
            <a:ext uri="{FF2B5EF4-FFF2-40B4-BE49-F238E27FC236}">
              <a16:creationId xmlns:a16="http://schemas.microsoft.com/office/drawing/2014/main" id="{9144F0B9-D015-4CFC-B023-02E05D44E408}"/>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279" name="Text Box 15">
          <a:extLst>
            <a:ext uri="{FF2B5EF4-FFF2-40B4-BE49-F238E27FC236}">
              <a16:creationId xmlns:a16="http://schemas.microsoft.com/office/drawing/2014/main" id="{EBCE6474-B6CF-4FF0-8CD4-5A3531508425}"/>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80" name="Text Box 15">
          <a:extLst>
            <a:ext uri="{FF2B5EF4-FFF2-40B4-BE49-F238E27FC236}">
              <a16:creationId xmlns:a16="http://schemas.microsoft.com/office/drawing/2014/main" id="{F2FC58D1-CF5C-4197-8934-16E8654FF13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81" name="Text Box 16">
          <a:extLst>
            <a:ext uri="{FF2B5EF4-FFF2-40B4-BE49-F238E27FC236}">
              <a16:creationId xmlns:a16="http://schemas.microsoft.com/office/drawing/2014/main" id="{28079D02-7C72-43C8-BECA-561A0D2D69D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82" name="Text Box 17">
          <a:extLst>
            <a:ext uri="{FF2B5EF4-FFF2-40B4-BE49-F238E27FC236}">
              <a16:creationId xmlns:a16="http://schemas.microsoft.com/office/drawing/2014/main" id="{C44A1520-9DF6-451C-AC69-CC6431BB1E2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83" name="Text Box 18">
          <a:extLst>
            <a:ext uri="{FF2B5EF4-FFF2-40B4-BE49-F238E27FC236}">
              <a16:creationId xmlns:a16="http://schemas.microsoft.com/office/drawing/2014/main" id="{BDF5B9F0-F4B5-4E43-886B-A4F5A3D5A884}"/>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84" name="Text Box 19">
          <a:extLst>
            <a:ext uri="{FF2B5EF4-FFF2-40B4-BE49-F238E27FC236}">
              <a16:creationId xmlns:a16="http://schemas.microsoft.com/office/drawing/2014/main" id="{42E42C0A-35A5-467E-9708-5438B1DD212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85" name="Text Box 16">
          <a:extLst>
            <a:ext uri="{FF2B5EF4-FFF2-40B4-BE49-F238E27FC236}">
              <a16:creationId xmlns:a16="http://schemas.microsoft.com/office/drawing/2014/main" id="{E2A1DA01-341B-4178-A68C-1A9D59C3F5A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86" name="Text Box 17">
          <a:extLst>
            <a:ext uri="{FF2B5EF4-FFF2-40B4-BE49-F238E27FC236}">
              <a16:creationId xmlns:a16="http://schemas.microsoft.com/office/drawing/2014/main" id="{1FF9EF19-EF27-4BE2-B07C-2BAEA27FE6CC}"/>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31</xdr:row>
      <xdr:rowOff>0</xdr:rowOff>
    </xdr:from>
    <xdr:ext cx="95250" cy="171450"/>
    <xdr:sp macro="" textlink="">
      <xdr:nvSpPr>
        <xdr:cNvPr id="3287" name="Text Box 18">
          <a:extLst>
            <a:ext uri="{FF2B5EF4-FFF2-40B4-BE49-F238E27FC236}">
              <a16:creationId xmlns:a16="http://schemas.microsoft.com/office/drawing/2014/main" id="{908D0295-7AF7-4535-A251-7A97BC329EC6}"/>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88" name="Text Box 15">
          <a:extLst>
            <a:ext uri="{FF2B5EF4-FFF2-40B4-BE49-F238E27FC236}">
              <a16:creationId xmlns:a16="http://schemas.microsoft.com/office/drawing/2014/main" id="{425AA695-CE75-44CA-B365-8D358DA3922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289" name="Text Box 15">
          <a:extLst>
            <a:ext uri="{FF2B5EF4-FFF2-40B4-BE49-F238E27FC236}">
              <a16:creationId xmlns:a16="http://schemas.microsoft.com/office/drawing/2014/main" id="{E6F2C1A3-6DEB-4CA3-A56D-288880111D0B}"/>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90" name="Text Box 16">
          <a:extLst>
            <a:ext uri="{FF2B5EF4-FFF2-40B4-BE49-F238E27FC236}">
              <a16:creationId xmlns:a16="http://schemas.microsoft.com/office/drawing/2014/main" id="{1C6A38AB-67B1-4CB4-8328-D8D22FD4C5BC}"/>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91" name="Text Box 17">
          <a:extLst>
            <a:ext uri="{FF2B5EF4-FFF2-40B4-BE49-F238E27FC236}">
              <a16:creationId xmlns:a16="http://schemas.microsoft.com/office/drawing/2014/main" id="{8BCD790D-4857-43A6-A6EA-16488A59BD6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92" name="Text Box 18">
          <a:extLst>
            <a:ext uri="{FF2B5EF4-FFF2-40B4-BE49-F238E27FC236}">
              <a16:creationId xmlns:a16="http://schemas.microsoft.com/office/drawing/2014/main" id="{4E9974A4-93CB-40C9-9A62-2FBC12069F6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93" name="Text Box 19">
          <a:extLst>
            <a:ext uri="{FF2B5EF4-FFF2-40B4-BE49-F238E27FC236}">
              <a16:creationId xmlns:a16="http://schemas.microsoft.com/office/drawing/2014/main" id="{D510C72E-16B4-473A-BAFA-5ADD7DE2381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94" name="Text Box 16">
          <a:extLst>
            <a:ext uri="{FF2B5EF4-FFF2-40B4-BE49-F238E27FC236}">
              <a16:creationId xmlns:a16="http://schemas.microsoft.com/office/drawing/2014/main" id="{AEE60476-3DE2-420F-AD15-D9DCB845349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295" name="Text Box 17">
          <a:extLst>
            <a:ext uri="{FF2B5EF4-FFF2-40B4-BE49-F238E27FC236}">
              <a16:creationId xmlns:a16="http://schemas.microsoft.com/office/drawing/2014/main" id="{3E5117FA-EB43-4277-A3A1-ACE1E522251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296" name="Text Box 18">
          <a:extLst>
            <a:ext uri="{FF2B5EF4-FFF2-40B4-BE49-F238E27FC236}">
              <a16:creationId xmlns:a16="http://schemas.microsoft.com/office/drawing/2014/main" id="{AC7D986C-661E-40CC-9E85-9BF0168C3317}"/>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97" name="Text Box 15">
          <a:extLst>
            <a:ext uri="{FF2B5EF4-FFF2-40B4-BE49-F238E27FC236}">
              <a16:creationId xmlns:a16="http://schemas.microsoft.com/office/drawing/2014/main" id="{2DCD1AEA-16C7-4401-9E2D-1F3DD70531EB}"/>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298" name="Text Box 15">
          <a:extLst>
            <a:ext uri="{FF2B5EF4-FFF2-40B4-BE49-F238E27FC236}">
              <a16:creationId xmlns:a16="http://schemas.microsoft.com/office/drawing/2014/main" id="{19D87107-C8D4-483F-9B54-B1FDE5571AD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299" name="Text Box 15">
          <a:extLst>
            <a:ext uri="{FF2B5EF4-FFF2-40B4-BE49-F238E27FC236}">
              <a16:creationId xmlns:a16="http://schemas.microsoft.com/office/drawing/2014/main" id="{B29335E7-E7D0-4EA4-A96B-CB4C26122815}"/>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00" name="Text Box 15">
          <a:extLst>
            <a:ext uri="{FF2B5EF4-FFF2-40B4-BE49-F238E27FC236}">
              <a16:creationId xmlns:a16="http://schemas.microsoft.com/office/drawing/2014/main" id="{6AD24FF4-AFBE-4340-B162-1049EB0D3E3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01" name="Text Box 16">
          <a:extLst>
            <a:ext uri="{FF2B5EF4-FFF2-40B4-BE49-F238E27FC236}">
              <a16:creationId xmlns:a16="http://schemas.microsoft.com/office/drawing/2014/main" id="{7D409CF1-1343-447A-85CD-A10D37739EA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02" name="Text Box 17">
          <a:extLst>
            <a:ext uri="{FF2B5EF4-FFF2-40B4-BE49-F238E27FC236}">
              <a16:creationId xmlns:a16="http://schemas.microsoft.com/office/drawing/2014/main" id="{FB18D920-AAA1-4497-B88E-3E3566F47BB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03" name="Text Box 18">
          <a:extLst>
            <a:ext uri="{FF2B5EF4-FFF2-40B4-BE49-F238E27FC236}">
              <a16:creationId xmlns:a16="http://schemas.microsoft.com/office/drawing/2014/main" id="{C90EF5FB-0100-4D22-8725-EFCA2EFEDA1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04" name="Text Box 19">
          <a:extLst>
            <a:ext uri="{FF2B5EF4-FFF2-40B4-BE49-F238E27FC236}">
              <a16:creationId xmlns:a16="http://schemas.microsoft.com/office/drawing/2014/main" id="{149C5785-B774-4C61-A1C7-89F1C523415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05" name="Text Box 16">
          <a:extLst>
            <a:ext uri="{FF2B5EF4-FFF2-40B4-BE49-F238E27FC236}">
              <a16:creationId xmlns:a16="http://schemas.microsoft.com/office/drawing/2014/main" id="{9C829C31-384D-4282-BC4B-8651A86510F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06" name="Text Box 17">
          <a:extLst>
            <a:ext uri="{FF2B5EF4-FFF2-40B4-BE49-F238E27FC236}">
              <a16:creationId xmlns:a16="http://schemas.microsoft.com/office/drawing/2014/main" id="{8F308B15-D6AC-4E64-A8AA-85769A91739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307" name="Text Box 18">
          <a:extLst>
            <a:ext uri="{FF2B5EF4-FFF2-40B4-BE49-F238E27FC236}">
              <a16:creationId xmlns:a16="http://schemas.microsoft.com/office/drawing/2014/main" id="{7CD2B706-0764-4051-9A1C-26C03DC0543A}"/>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08" name="Text Box 15">
          <a:extLst>
            <a:ext uri="{FF2B5EF4-FFF2-40B4-BE49-F238E27FC236}">
              <a16:creationId xmlns:a16="http://schemas.microsoft.com/office/drawing/2014/main" id="{EE33AF5A-F4BA-4E6B-8ACC-F928D4C22C7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309" name="Text Box 15">
          <a:extLst>
            <a:ext uri="{FF2B5EF4-FFF2-40B4-BE49-F238E27FC236}">
              <a16:creationId xmlns:a16="http://schemas.microsoft.com/office/drawing/2014/main" id="{45C5D4F8-D098-429E-8440-B171E1BB9238}"/>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10" name="Text Box 16">
          <a:extLst>
            <a:ext uri="{FF2B5EF4-FFF2-40B4-BE49-F238E27FC236}">
              <a16:creationId xmlns:a16="http://schemas.microsoft.com/office/drawing/2014/main" id="{BF63FF7F-92AD-4A31-AA55-7322F9DEC60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11" name="Text Box 17">
          <a:extLst>
            <a:ext uri="{FF2B5EF4-FFF2-40B4-BE49-F238E27FC236}">
              <a16:creationId xmlns:a16="http://schemas.microsoft.com/office/drawing/2014/main" id="{5E9863D9-5A3D-4272-995F-FF296198D63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12" name="Text Box 18">
          <a:extLst>
            <a:ext uri="{FF2B5EF4-FFF2-40B4-BE49-F238E27FC236}">
              <a16:creationId xmlns:a16="http://schemas.microsoft.com/office/drawing/2014/main" id="{A0F5FADB-4627-4669-B988-7F45188268B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13" name="Text Box 19">
          <a:extLst>
            <a:ext uri="{FF2B5EF4-FFF2-40B4-BE49-F238E27FC236}">
              <a16:creationId xmlns:a16="http://schemas.microsoft.com/office/drawing/2014/main" id="{66FC5127-702C-4F2D-B6B1-DE53DA93AAE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14" name="Text Box 16">
          <a:extLst>
            <a:ext uri="{FF2B5EF4-FFF2-40B4-BE49-F238E27FC236}">
              <a16:creationId xmlns:a16="http://schemas.microsoft.com/office/drawing/2014/main" id="{3CB3BEBF-EA7F-4C57-83A1-3602675CDCDB}"/>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15" name="Text Box 17">
          <a:extLst>
            <a:ext uri="{FF2B5EF4-FFF2-40B4-BE49-F238E27FC236}">
              <a16:creationId xmlns:a16="http://schemas.microsoft.com/office/drawing/2014/main" id="{23D50B35-86ED-4466-9708-9407C9FFE96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316" name="Text Box 18">
          <a:extLst>
            <a:ext uri="{FF2B5EF4-FFF2-40B4-BE49-F238E27FC236}">
              <a16:creationId xmlns:a16="http://schemas.microsoft.com/office/drawing/2014/main" id="{A2CB1CBC-E683-4296-9120-337F77DD2409}"/>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17" name="Text Box 15">
          <a:extLst>
            <a:ext uri="{FF2B5EF4-FFF2-40B4-BE49-F238E27FC236}">
              <a16:creationId xmlns:a16="http://schemas.microsoft.com/office/drawing/2014/main" id="{F7D004DC-1FEB-4602-B57C-71F801C0D91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18" name="Text Box 15">
          <a:extLst>
            <a:ext uri="{FF2B5EF4-FFF2-40B4-BE49-F238E27FC236}">
              <a16:creationId xmlns:a16="http://schemas.microsoft.com/office/drawing/2014/main" id="{C317A558-3E08-4442-A766-851677A0FD9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319" name="Text Box 15">
          <a:extLst>
            <a:ext uri="{FF2B5EF4-FFF2-40B4-BE49-F238E27FC236}">
              <a16:creationId xmlns:a16="http://schemas.microsoft.com/office/drawing/2014/main" id="{A7A773DD-EC28-4D47-B5F1-264C5FE2FC2E}"/>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20" name="Text Box 15">
          <a:extLst>
            <a:ext uri="{FF2B5EF4-FFF2-40B4-BE49-F238E27FC236}">
              <a16:creationId xmlns:a16="http://schemas.microsoft.com/office/drawing/2014/main" id="{9D2E9711-E8D6-46A8-A119-93DE40C9E72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21" name="Text Box 16">
          <a:extLst>
            <a:ext uri="{FF2B5EF4-FFF2-40B4-BE49-F238E27FC236}">
              <a16:creationId xmlns:a16="http://schemas.microsoft.com/office/drawing/2014/main" id="{47E3F3CC-6952-4B1A-9DEB-78B50F50F02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22" name="Text Box 17">
          <a:extLst>
            <a:ext uri="{FF2B5EF4-FFF2-40B4-BE49-F238E27FC236}">
              <a16:creationId xmlns:a16="http://schemas.microsoft.com/office/drawing/2014/main" id="{5C80DCAB-CC9E-4770-96E9-512E9CE34596}"/>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23" name="Text Box 18">
          <a:extLst>
            <a:ext uri="{FF2B5EF4-FFF2-40B4-BE49-F238E27FC236}">
              <a16:creationId xmlns:a16="http://schemas.microsoft.com/office/drawing/2014/main" id="{78E4E835-2271-40A7-BE53-295075A11D52}"/>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24" name="Text Box 19">
          <a:extLst>
            <a:ext uri="{FF2B5EF4-FFF2-40B4-BE49-F238E27FC236}">
              <a16:creationId xmlns:a16="http://schemas.microsoft.com/office/drawing/2014/main" id="{CFCBB26B-BC2C-4B0E-B2EA-9B05B66E5B3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25" name="Text Box 16">
          <a:extLst>
            <a:ext uri="{FF2B5EF4-FFF2-40B4-BE49-F238E27FC236}">
              <a16:creationId xmlns:a16="http://schemas.microsoft.com/office/drawing/2014/main" id="{87390298-A135-4240-84BF-F645021C7F4B}"/>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26" name="Text Box 17">
          <a:extLst>
            <a:ext uri="{FF2B5EF4-FFF2-40B4-BE49-F238E27FC236}">
              <a16:creationId xmlns:a16="http://schemas.microsoft.com/office/drawing/2014/main" id="{5C22EBBF-D1DE-467A-AB51-4170EE260E6F}"/>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327" name="Text Box 18">
          <a:extLst>
            <a:ext uri="{FF2B5EF4-FFF2-40B4-BE49-F238E27FC236}">
              <a16:creationId xmlns:a16="http://schemas.microsoft.com/office/drawing/2014/main" id="{812E0864-C10F-4D35-8DE7-0B782E2E7E41}"/>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28" name="Text Box 15">
          <a:extLst>
            <a:ext uri="{FF2B5EF4-FFF2-40B4-BE49-F238E27FC236}">
              <a16:creationId xmlns:a16="http://schemas.microsoft.com/office/drawing/2014/main" id="{92B38F05-7EE3-486B-BF72-46A31892D08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329" name="Text Box 15">
          <a:extLst>
            <a:ext uri="{FF2B5EF4-FFF2-40B4-BE49-F238E27FC236}">
              <a16:creationId xmlns:a16="http://schemas.microsoft.com/office/drawing/2014/main" id="{22B4E727-E552-4E20-B233-68BAAF5F3E59}"/>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30" name="Text Box 16">
          <a:extLst>
            <a:ext uri="{FF2B5EF4-FFF2-40B4-BE49-F238E27FC236}">
              <a16:creationId xmlns:a16="http://schemas.microsoft.com/office/drawing/2014/main" id="{6A8EE8E3-5A74-47A4-A900-0B9634450BE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31" name="Text Box 17">
          <a:extLst>
            <a:ext uri="{FF2B5EF4-FFF2-40B4-BE49-F238E27FC236}">
              <a16:creationId xmlns:a16="http://schemas.microsoft.com/office/drawing/2014/main" id="{A242C93E-BD81-4452-9E57-7073564C0F24}"/>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32" name="Text Box 18">
          <a:extLst>
            <a:ext uri="{FF2B5EF4-FFF2-40B4-BE49-F238E27FC236}">
              <a16:creationId xmlns:a16="http://schemas.microsoft.com/office/drawing/2014/main" id="{003D9C30-F082-4133-B506-063B99AFBF2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33" name="Text Box 19">
          <a:extLst>
            <a:ext uri="{FF2B5EF4-FFF2-40B4-BE49-F238E27FC236}">
              <a16:creationId xmlns:a16="http://schemas.microsoft.com/office/drawing/2014/main" id="{8FCD15E9-E232-4814-B642-F6F92FB0A59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34" name="Text Box 16">
          <a:extLst>
            <a:ext uri="{FF2B5EF4-FFF2-40B4-BE49-F238E27FC236}">
              <a16:creationId xmlns:a16="http://schemas.microsoft.com/office/drawing/2014/main" id="{0B15BF63-9996-4B10-BD68-A5787D3DE859}"/>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35" name="Text Box 17">
          <a:extLst>
            <a:ext uri="{FF2B5EF4-FFF2-40B4-BE49-F238E27FC236}">
              <a16:creationId xmlns:a16="http://schemas.microsoft.com/office/drawing/2014/main" id="{7AF8B20D-6CB6-498B-A2B1-9D13D33DABA0}"/>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31</xdr:row>
      <xdr:rowOff>0</xdr:rowOff>
    </xdr:from>
    <xdr:ext cx="95250" cy="171450"/>
    <xdr:sp macro="" textlink="">
      <xdr:nvSpPr>
        <xdr:cNvPr id="3336" name="Text Box 18">
          <a:extLst>
            <a:ext uri="{FF2B5EF4-FFF2-40B4-BE49-F238E27FC236}">
              <a16:creationId xmlns:a16="http://schemas.microsoft.com/office/drawing/2014/main" id="{DB722D8C-7003-41E1-BAD1-21FDB2CB05F7}"/>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0</xdr:rowOff>
    </xdr:from>
    <xdr:ext cx="95250" cy="442269"/>
    <xdr:sp macro="" textlink="">
      <xdr:nvSpPr>
        <xdr:cNvPr id="3337" name="Text Box 15">
          <a:extLst>
            <a:ext uri="{FF2B5EF4-FFF2-40B4-BE49-F238E27FC236}">
              <a16:creationId xmlns:a16="http://schemas.microsoft.com/office/drawing/2014/main" id="{23769DD5-8FB3-4B0F-8447-1C6C92C31820}"/>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38" name="Text Box 15">
          <a:extLst>
            <a:ext uri="{FF2B5EF4-FFF2-40B4-BE49-F238E27FC236}">
              <a16:creationId xmlns:a16="http://schemas.microsoft.com/office/drawing/2014/main" id="{03C737A4-CE20-4C77-82DD-4204B133A1B2}"/>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213632"/>
    <xdr:sp macro="" textlink="">
      <xdr:nvSpPr>
        <xdr:cNvPr id="3339" name="Text Box 15">
          <a:extLst>
            <a:ext uri="{FF2B5EF4-FFF2-40B4-BE49-F238E27FC236}">
              <a16:creationId xmlns:a16="http://schemas.microsoft.com/office/drawing/2014/main" id="{94F3C80E-ED06-45CE-A1F7-A65C034870DF}"/>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40" name="Text Box 15">
          <a:extLst>
            <a:ext uri="{FF2B5EF4-FFF2-40B4-BE49-F238E27FC236}">
              <a16:creationId xmlns:a16="http://schemas.microsoft.com/office/drawing/2014/main" id="{EAAAB2CF-C35A-4D97-9A3A-B98F2CC7F2CF}"/>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41" name="Text Box 16">
          <a:extLst>
            <a:ext uri="{FF2B5EF4-FFF2-40B4-BE49-F238E27FC236}">
              <a16:creationId xmlns:a16="http://schemas.microsoft.com/office/drawing/2014/main" id="{941A3EAB-D1E8-43F8-9397-3A545CEE1E1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42" name="Text Box 17">
          <a:extLst>
            <a:ext uri="{FF2B5EF4-FFF2-40B4-BE49-F238E27FC236}">
              <a16:creationId xmlns:a16="http://schemas.microsoft.com/office/drawing/2014/main" id="{B2755B58-379E-4016-8BE5-10657101831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43" name="Text Box 18">
          <a:extLst>
            <a:ext uri="{FF2B5EF4-FFF2-40B4-BE49-F238E27FC236}">
              <a16:creationId xmlns:a16="http://schemas.microsoft.com/office/drawing/2014/main" id="{BE3022FB-51FC-4BA4-84CF-D5E468F4031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44" name="Text Box 19">
          <a:extLst>
            <a:ext uri="{FF2B5EF4-FFF2-40B4-BE49-F238E27FC236}">
              <a16:creationId xmlns:a16="http://schemas.microsoft.com/office/drawing/2014/main" id="{919D1611-D503-48FC-B3DD-708F09AFFB2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45" name="Text Box 16">
          <a:extLst>
            <a:ext uri="{FF2B5EF4-FFF2-40B4-BE49-F238E27FC236}">
              <a16:creationId xmlns:a16="http://schemas.microsoft.com/office/drawing/2014/main" id="{6EFFDD50-8CB9-47E2-9447-C8984A94B119}"/>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346" name="Text Box 17">
          <a:extLst>
            <a:ext uri="{FF2B5EF4-FFF2-40B4-BE49-F238E27FC236}">
              <a16:creationId xmlns:a16="http://schemas.microsoft.com/office/drawing/2014/main" id="{C3500EB4-0D07-489B-9E0B-F45EDC8B63A7}"/>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31</xdr:row>
      <xdr:rowOff>0</xdr:rowOff>
    </xdr:from>
    <xdr:ext cx="95250" cy="171450"/>
    <xdr:sp macro="" textlink="">
      <xdr:nvSpPr>
        <xdr:cNvPr id="3347" name="Text Box 18">
          <a:extLst>
            <a:ext uri="{FF2B5EF4-FFF2-40B4-BE49-F238E27FC236}">
              <a16:creationId xmlns:a16="http://schemas.microsoft.com/office/drawing/2014/main" id="{F4100A38-126C-497F-8C61-D4169594F10A}"/>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48" name="Text Box 15">
          <a:extLst>
            <a:ext uri="{FF2B5EF4-FFF2-40B4-BE49-F238E27FC236}">
              <a16:creationId xmlns:a16="http://schemas.microsoft.com/office/drawing/2014/main" id="{448A0BA6-D866-4B48-B68D-4EBB1D362BD0}"/>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213632"/>
    <xdr:sp macro="" textlink="">
      <xdr:nvSpPr>
        <xdr:cNvPr id="3349" name="Text Box 15">
          <a:extLst>
            <a:ext uri="{FF2B5EF4-FFF2-40B4-BE49-F238E27FC236}">
              <a16:creationId xmlns:a16="http://schemas.microsoft.com/office/drawing/2014/main" id="{56230BED-399D-4F1A-8DF5-E1A6F12E83D0}"/>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350" name="Text Box 15">
          <a:extLst>
            <a:ext uri="{FF2B5EF4-FFF2-40B4-BE49-F238E27FC236}">
              <a16:creationId xmlns:a16="http://schemas.microsoft.com/office/drawing/2014/main" id="{F9378C64-A51E-4448-B5CE-9E2D322C1F9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3351" name="Text Box 15">
          <a:extLst>
            <a:ext uri="{FF2B5EF4-FFF2-40B4-BE49-F238E27FC236}">
              <a16:creationId xmlns:a16="http://schemas.microsoft.com/office/drawing/2014/main" id="{90D26B8C-380E-4C1E-A83E-D261B0F50175}"/>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352" name="Text Box 15">
          <a:extLst>
            <a:ext uri="{FF2B5EF4-FFF2-40B4-BE49-F238E27FC236}">
              <a16:creationId xmlns:a16="http://schemas.microsoft.com/office/drawing/2014/main" id="{C2CE4A78-E494-424D-B367-9FE5BAAEF47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3353" name="Text Box 15">
          <a:extLst>
            <a:ext uri="{FF2B5EF4-FFF2-40B4-BE49-F238E27FC236}">
              <a16:creationId xmlns:a16="http://schemas.microsoft.com/office/drawing/2014/main" id="{8A3D1E31-CB72-4081-A468-A6E82C72308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354" name="Text Box 15">
          <a:extLst>
            <a:ext uri="{FF2B5EF4-FFF2-40B4-BE49-F238E27FC236}">
              <a16:creationId xmlns:a16="http://schemas.microsoft.com/office/drawing/2014/main" id="{09AE140E-A826-4F94-B4EB-EAE346023CDA}"/>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3355" name="Text Box 15">
          <a:extLst>
            <a:ext uri="{FF2B5EF4-FFF2-40B4-BE49-F238E27FC236}">
              <a16:creationId xmlns:a16="http://schemas.microsoft.com/office/drawing/2014/main" id="{C8B6A660-68E5-4BFE-BD2E-09EBAB8056A2}"/>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356" name="Text Box 15">
          <a:extLst>
            <a:ext uri="{FF2B5EF4-FFF2-40B4-BE49-F238E27FC236}">
              <a16:creationId xmlns:a16="http://schemas.microsoft.com/office/drawing/2014/main" id="{925FBFD3-C823-4DF7-B4B0-8552590DF4D5}"/>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3357" name="Text Box 15">
          <a:extLst>
            <a:ext uri="{FF2B5EF4-FFF2-40B4-BE49-F238E27FC236}">
              <a16:creationId xmlns:a16="http://schemas.microsoft.com/office/drawing/2014/main" id="{20DB9279-AA93-476B-AFDA-D6903C4ABF28}"/>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58" name="Text Box 15">
          <a:extLst>
            <a:ext uri="{FF2B5EF4-FFF2-40B4-BE49-F238E27FC236}">
              <a16:creationId xmlns:a16="http://schemas.microsoft.com/office/drawing/2014/main" id="{D258B891-043D-4F59-9DF7-CEE19C6B158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59" name="Text Box 15">
          <a:extLst>
            <a:ext uri="{FF2B5EF4-FFF2-40B4-BE49-F238E27FC236}">
              <a16:creationId xmlns:a16="http://schemas.microsoft.com/office/drawing/2014/main" id="{F362849F-243F-4378-A6B3-C611D181693D}"/>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0" name="Text Box 15">
          <a:extLst>
            <a:ext uri="{FF2B5EF4-FFF2-40B4-BE49-F238E27FC236}">
              <a16:creationId xmlns:a16="http://schemas.microsoft.com/office/drawing/2014/main" id="{90EB791B-3C68-4DA6-9A13-BDD09745F8DF}"/>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1" name="Text Box 15">
          <a:extLst>
            <a:ext uri="{FF2B5EF4-FFF2-40B4-BE49-F238E27FC236}">
              <a16:creationId xmlns:a16="http://schemas.microsoft.com/office/drawing/2014/main" id="{FA4A2C70-21BE-40BA-B9E4-D64DF0E0B12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2" name="Text Box 15">
          <a:extLst>
            <a:ext uri="{FF2B5EF4-FFF2-40B4-BE49-F238E27FC236}">
              <a16:creationId xmlns:a16="http://schemas.microsoft.com/office/drawing/2014/main" id="{F85148AB-CC16-4DEA-8D21-AF0F64930C1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3" name="Text Box 15">
          <a:extLst>
            <a:ext uri="{FF2B5EF4-FFF2-40B4-BE49-F238E27FC236}">
              <a16:creationId xmlns:a16="http://schemas.microsoft.com/office/drawing/2014/main" id="{267AF617-3F24-4757-A9EA-1ADE527C1872}"/>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4" name="Text Box 15">
          <a:extLst>
            <a:ext uri="{FF2B5EF4-FFF2-40B4-BE49-F238E27FC236}">
              <a16:creationId xmlns:a16="http://schemas.microsoft.com/office/drawing/2014/main" id="{86DE4DDB-0952-48BA-92C9-49F12B131411}"/>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5" name="Text Box 15">
          <a:extLst>
            <a:ext uri="{FF2B5EF4-FFF2-40B4-BE49-F238E27FC236}">
              <a16:creationId xmlns:a16="http://schemas.microsoft.com/office/drawing/2014/main" id="{5568669E-08CC-45F0-9C7F-E062C713FC32}"/>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6" name="Text Box 15">
          <a:extLst>
            <a:ext uri="{FF2B5EF4-FFF2-40B4-BE49-F238E27FC236}">
              <a16:creationId xmlns:a16="http://schemas.microsoft.com/office/drawing/2014/main" id="{FAA850DC-842B-4ACA-9C5D-69D193FF1369}"/>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7" name="Text Box 15">
          <a:extLst>
            <a:ext uri="{FF2B5EF4-FFF2-40B4-BE49-F238E27FC236}">
              <a16:creationId xmlns:a16="http://schemas.microsoft.com/office/drawing/2014/main" id="{FA48DA9F-8249-4443-9A13-C6C08D73EA5B}"/>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8" name="Text Box 15">
          <a:extLst>
            <a:ext uri="{FF2B5EF4-FFF2-40B4-BE49-F238E27FC236}">
              <a16:creationId xmlns:a16="http://schemas.microsoft.com/office/drawing/2014/main" id="{18D7FAAB-BBB6-4101-B833-2836DB36AFC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69" name="Text Box 15">
          <a:extLst>
            <a:ext uri="{FF2B5EF4-FFF2-40B4-BE49-F238E27FC236}">
              <a16:creationId xmlns:a16="http://schemas.microsoft.com/office/drawing/2014/main" id="{E672F09E-B88C-401C-BCE5-316982B878F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0" name="Text Box 15">
          <a:extLst>
            <a:ext uri="{FF2B5EF4-FFF2-40B4-BE49-F238E27FC236}">
              <a16:creationId xmlns:a16="http://schemas.microsoft.com/office/drawing/2014/main" id="{22963749-8DFD-4A78-B99E-2740F0B06B5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1" name="Text Box 15">
          <a:extLst>
            <a:ext uri="{FF2B5EF4-FFF2-40B4-BE49-F238E27FC236}">
              <a16:creationId xmlns:a16="http://schemas.microsoft.com/office/drawing/2014/main" id="{E476895D-3739-4F87-BAC8-1B48EE9C5C1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2" name="Text Box 15">
          <a:extLst>
            <a:ext uri="{FF2B5EF4-FFF2-40B4-BE49-F238E27FC236}">
              <a16:creationId xmlns:a16="http://schemas.microsoft.com/office/drawing/2014/main" id="{6E76EC71-CFD5-4ED2-AA0A-6C872CF5A1A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3" name="Text Box 15">
          <a:extLst>
            <a:ext uri="{FF2B5EF4-FFF2-40B4-BE49-F238E27FC236}">
              <a16:creationId xmlns:a16="http://schemas.microsoft.com/office/drawing/2014/main" id="{378F45B7-54B4-47A2-963A-B23C8E6F608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4" name="Text Box 15">
          <a:extLst>
            <a:ext uri="{FF2B5EF4-FFF2-40B4-BE49-F238E27FC236}">
              <a16:creationId xmlns:a16="http://schemas.microsoft.com/office/drawing/2014/main" id="{D0AD8C10-3E57-4FC4-98BC-9042BD339D0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5" name="Text Box 15">
          <a:extLst>
            <a:ext uri="{FF2B5EF4-FFF2-40B4-BE49-F238E27FC236}">
              <a16:creationId xmlns:a16="http://schemas.microsoft.com/office/drawing/2014/main" id="{96643413-122B-4C44-B80E-E0E248A5C4FF}"/>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6" name="Text Box 15">
          <a:extLst>
            <a:ext uri="{FF2B5EF4-FFF2-40B4-BE49-F238E27FC236}">
              <a16:creationId xmlns:a16="http://schemas.microsoft.com/office/drawing/2014/main" id="{7B3A59DE-8411-4349-8099-F806B88B7AB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7" name="Text Box 15">
          <a:extLst>
            <a:ext uri="{FF2B5EF4-FFF2-40B4-BE49-F238E27FC236}">
              <a16:creationId xmlns:a16="http://schemas.microsoft.com/office/drawing/2014/main" id="{B56454B2-830B-4C7F-B742-60F21176A71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8" name="Text Box 15">
          <a:extLst>
            <a:ext uri="{FF2B5EF4-FFF2-40B4-BE49-F238E27FC236}">
              <a16:creationId xmlns:a16="http://schemas.microsoft.com/office/drawing/2014/main" id="{EE4687D1-556B-490D-903D-21196E207EC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79" name="Text Box 15">
          <a:extLst>
            <a:ext uri="{FF2B5EF4-FFF2-40B4-BE49-F238E27FC236}">
              <a16:creationId xmlns:a16="http://schemas.microsoft.com/office/drawing/2014/main" id="{0E325CB0-2233-4F19-AAA1-10DB605189D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0" name="Text Box 15">
          <a:extLst>
            <a:ext uri="{FF2B5EF4-FFF2-40B4-BE49-F238E27FC236}">
              <a16:creationId xmlns:a16="http://schemas.microsoft.com/office/drawing/2014/main" id="{59B35A3B-5BF9-4EAD-96AB-A9F24F9B31A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1" name="Text Box 15">
          <a:extLst>
            <a:ext uri="{FF2B5EF4-FFF2-40B4-BE49-F238E27FC236}">
              <a16:creationId xmlns:a16="http://schemas.microsoft.com/office/drawing/2014/main" id="{9C923D3B-3391-4898-9E04-0E8B33D6F874}"/>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2" name="Text Box 15">
          <a:extLst>
            <a:ext uri="{FF2B5EF4-FFF2-40B4-BE49-F238E27FC236}">
              <a16:creationId xmlns:a16="http://schemas.microsoft.com/office/drawing/2014/main" id="{09E39DBA-C5B2-4CAE-80B6-1C962B5D1A2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3" name="Text Box 15">
          <a:extLst>
            <a:ext uri="{FF2B5EF4-FFF2-40B4-BE49-F238E27FC236}">
              <a16:creationId xmlns:a16="http://schemas.microsoft.com/office/drawing/2014/main" id="{E04B5F7F-53E8-4450-A256-490BF60A187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4" name="Text Box 15">
          <a:extLst>
            <a:ext uri="{FF2B5EF4-FFF2-40B4-BE49-F238E27FC236}">
              <a16:creationId xmlns:a16="http://schemas.microsoft.com/office/drawing/2014/main" id="{38852F79-3A49-4530-BB21-66DBD4C0739B}"/>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5" name="Text Box 15">
          <a:extLst>
            <a:ext uri="{FF2B5EF4-FFF2-40B4-BE49-F238E27FC236}">
              <a16:creationId xmlns:a16="http://schemas.microsoft.com/office/drawing/2014/main" id="{3EC84E92-3095-4ADB-A18F-FDD02A57B790}"/>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6" name="Text Box 15">
          <a:extLst>
            <a:ext uri="{FF2B5EF4-FFF2-40B4-BE49-F238E27FC236}">
              <a16:creationId xmlns:a16="http://schemas.microsoft.com/office/drawing/2014/main" id="{AF29B9FE-B25D-489D-8758-8C3108E5DD6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7" name="Text Box 15">
          <a:extLst>
            <a:ext uri="{FF2B5EF4-FFF2-40B4-BE49-F238E27FC236}">
              <a16:creationId xmlns:a16="http://schemas.microsoft.com/office/drawing/2014/main" id="{35509F13-08E5-4916-80A5-0C68C015DED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388" name="Text Box 15">
          <a:extLst>
            <a:ext uri="{FF2B5EF4-FFF2-40B4-BE49-F238E27FC236}">
              <a16:creationId xmlns:a16="http://schemas.microsoft.com/office/drawing/2014/main" id="{1A6CB56F-9E9C-4957-A1F0-54251C5EA24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89" name="Text Box 15">
          <a:extLst>
            <a:ext uri="{FF2B5EF4-FFF2-40B4-BE49-F238E27FC236}">
              <a16:creationId xmlns:a16="http://schemas.microsoft.com/office/drawing/2014/main" id="{73A95E3F-F656-4D0E-9A0B-68BDAC46D10A}"/>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90" name="Text Box 15">
          <a:extLst>
            <a:ext uri="{FF2B5EF4-FFF2-40B4-BE49-F238E27FC236}">
              <a16:creationId xmlns:a16="http://schemas.microsoft.com/office/drawing/2014/main" id="{B05B5E25-BA07-4D49-8C93-FFD58BF365CB}"/>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31</xdr:row>
      <xdr:rowOff>0</xdr:rowOff>
    </xdr:from>
    <xdr:ext cx="95250" cy="442269"/>
    <xdr:sp macro="" textlink="">
      <xdr:nvSpPr>
        <xdr:cNvPr id="3391" name="Text Box 15">
          <a:extLst>
            <a:ext uri="{FF2B5EF4-FFF2-40B4-BE49-F238E27FC236}">
              <a16:creationId xmlns:a16="http://schemas.microsoft.com/office/drawing/2014/main" id="{5DFAE6AC-36C5-4646-8D33-4A9CB226E3A7}"/>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31</xdr:row>
      <xdr:rowOff>0</xdr:rowOff>
    </xdr:from>
    <xdr:ext cx="95250" cy="442269"/>
    <xdr:sp macro="" textlink="">
      <xdr:nvSpPr>
        <xdr:cNvPr id="3392" name="Text Box 15">
          <a:extLst>
            <a:ext uri="{FF2B5EF4-FFF2-40B4-BE49-F238E27FC236}">
              <a16:creationId xmlns:a16="http://schemas.microsoft.com/office/drawing/2014/main" id="{E28F225E-335A-483F-A5AE-5A39327EFB62}"/>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93" name="Text Box 15">
          <a:extLst>
            <a:ext uri="{FF2B5EF4-FFF2-40B4-BE49-F238E27FC236}">
              <a16:creationId xmlns:a16="http://schemas.microsoft.com/office/drawing/2014/main" id="{6B72C98D-C3FA-4FBF-A32D-DFB012546833}"/>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94" name="Text Box 15">
          <a:extLst>
            <a:ext uri="{FF2B5EF4-FFF2-40B4-BE49-F238E27FC236}">
              <a16:creationId xmlns:a16="http://schemas.microsoft.com/office/drawing/2014/main" id="{A9873A8E-9B21-4434-B183-A6A1A42F977A}"/>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95" name="Text Box 15">
          <a:extLst>
            <a:ext uri="{FF2B5EF4-FFF2-40B4-BE49-F238E27FC236}">
              <a16:creationId xmlns:a16="http://schemas.microsoft.com/office/drawing/2014/main" id="{39753DBC-6915-4480-A4EF-726B117EB2B7}"/>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96" name="Text Box 15">
          <a:extLst>
            <a:ext uri="{FF2B5EF4-FFF2-40B4-BE49-F238E27FC236}">
              <a16:creationId xmlns:a16="http://schemas.microsoft.com/office/drawing/2014/main" id="{D16C5D4E-2D36-48AF-BAA3-503CF702454B}"/>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97" name="Text Box 15">
          <a:extLst>
            <a:ext uri="{FF2B5EF4-FFF2-40B4-BE49-F238E27FC236}">
              <a16:creationId xmlns:a16="http://schemas.microsoft.com/office/drawing/2014/main" id="{353E820E-FB99-4718-9C09-06748845415B}"/>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98" name="Text Box 15">
          <a:extLst>
            <a:ext uri="{FF2B5EF4-FFF2-40B4-BE49-F238E27FC236}">
              <a16:creationId xmlns:a16="http://schemas.microsoft.com/office/drawing/2014/main" id="{A9D8AEE4-8EA8-4D1B-A9BD-144D63F278E8}"/>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399" name="Text Box 15">
          <a:extLst>
            <a:ext uri="{FF2B5EF4-FFF2-40B4-BE49-F238E27FC236}">
              <a16:creationId xmlns:a16="http://schemas.microsoft.com/office/drawing/2014/main" id="{FE2ABFDA-7FB0-4E45-8AE0-17E88B962C84}"/>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400" name="Text Box 15">
          <a:extLst>
            <a:ext uri="{FF2B5EF4-FFF2-40B4-BE49-F238E27FC236}">
              <a16:creationId xmlns:a16="http://schemas.microsoft.com/office/drawing/2014/main" id="{565BBA6A-01BC-4CA3-B45F-083B9008867C}"/>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401" name="Text Box 15">
          <a:extLst>
            <a:ext uri="{FF2B5EF4-FFF2-40B4-BE49-F238E27FC236}">
              <a16:creationId xmlns:a16="http://schemas.microsoft.com/office/drawing/2014/main" id="{75CA038B-BA02-42A7-B8FD-DEBDB240F2A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402" name="Text Box 15">
          <a:extLst>
            <a:ext uri="{FF2B5EF4-FFF2-40B4-BE49-F238E27FC236}">
              <a16:creationId xmlns:a16="http://schemas.microsoft.com/office/drawing/2014/main" id="{29AC6048-AE73-41F9-B354-3C0B304EEC17}"/>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403" name="Text Box 15">
          <a:extLst>
            <a:ext uri="{FF2B5EF4-FFF2-40B4-BE49-F238E27FC236}">
              <a16:creationId xmlns:a16="http://schemas.microsoft.com/office/drawing/2014/main" id="{14FBB54F-F30C-4E1C-A829-DBA2C3FC39CA}"/>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404" name="Text Box 15">
          <a:extLst>
            <a:ext uri="{FF2B5EF4-FFF2-40B4-BE49-F238E27FC236}">
              <a16:creationId xmlns:a16="http://schemas.microsoft.com/office/drawing/2014/main" id="{A549D53B-350E-42F2-9168-195F2863BEC6}"/>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05" name="Text Box 16">
          <a:extLst>
            <a:ext uri="{FF2B5EF4-FFF2-40B4-BE49-F238E27FC236}">
              <a16:creationId xmlns:a16="http://schemas.microsoft.com/office/drawing/2014/main" id="{F1DC7E79-12AB-43A6-84E3-6C54BB1E871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06" name="Text Box 17">
          <a:extLst>
            <a:ext uri="{FF2B5EF4-FFF2-40B4-BE49-F238E27FC236}">
              <a16:creationId xmlns:a16="http://schemas.microsoft.com/office/drawing/2014/main" id="{E3AD2DBE-66BC-4309-B730-8A03BADCA25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07" name="Text Box 18">
          <a:extLst>
            <a:ext uri="{FF2B5EF4-FFF2-40B4-BE49-F238E27FC236}">
              <a16:creationId xmlns:a16="http://schemas.microsoft.com/office/drawing/2014/main" id="{CAF09700-D529-4FF2-9644-DCEEF94F2D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08" name="Text Box 19">
          <a:extLst>
            <a:ext uri="{FF2B5EF4-FFF2-40B4-BE49-F238E27FC236}">
              <a16:creationId xmlns:a16="http://schemas.microsoft.com/office/drawing/2014/main" id="{51DAFF88-8EAF-4A55-A8CE-2E419D10C4A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09" name="Text Box 15">
          <a:extLst>
            <a:ext uri="{FF2B5EF4-FFF2-40B4-BE49-F238E27FC236}">
              <a16:creationId xmlns:a16="http://schemas.microsoft.com/office/drawing/2014/main" id="{8E4B6A55-2656-45FA-A47D-5616565E13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10" name="Text Box 16">
          <a:extLst>
            <a:ext uri="{FF2B5EF4-FFF2-40B4-BE49-F238E27FC236}">
              <a16:creationId xmlns:a16="http://schemas.microsoft.com/office/drawing/2014/main" id="{7093E8D7-00CE-49C7-8B48-2E9C6233D9B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11" name="Text Box 17">
          <a:extLst>
            <a:ext uri="{FF2B5EF4-FFF2-40B4-BE49-F238E27FC236}">
              <a16:creationId xmlns:a16="http://schemas.microsoft.com/office/drawing/2014/main" id="{50A969E6-9263-4BD1-B8CA-6366A855DEB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12" name="Text Box 18">
          <a:extLst>
            <a:ext uri="{FF2B5EF4-FFF2-40B4-BE49-F238E27FC236}">
              <a16:creationId xmlns:a16="http://schemas.microsoft.com/office/drawing/2014/main" id="{2241CEA8-C723-4DA7-A20C-0088BC14E43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13" name="Text Box 15">
          <a:extLst>
            <a:ext uri="{FF2B5EF4-FFF2-40B4-BE49-F238E27FC236}">
              <a16:creationId xmlns:a16="http://schemas.microsoft.com/office/drawing/2014/main" id="{9BA75CA8-B534-48F9-BC74-D009574CABDD}"/>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14" name="Text Box 16">
          <a:extLst>
            <a:ext uri="{FF2B5EF4-FFF2-40B4-BE49-F238E27FC236}">
              <a16:creationId xmlns:a16="http://schemas.microsoft.com/office/drawing/2014/main" id="{A6212D97-6700-481D-8671-7185F0672FE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15" name="Text Box 17">
          <a:extLst>
            <a:ext uri="{FF2B5EF4-FFF2-40B4-BE49-F238E27FC236}">
              <a16:creationId xmlns:a16="http://schemas.microsoft.com/office/drawing/2014/main" id="{3952B009-E84A-4BAC-B725-823D34B93FA8}"/>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16" name="Text Box 18">
          <a:extLst>
            <a:ext uri="{FF2B5EF4-FFF2-40B4-BE49-F238E27FC236}">
              <a16:creationId xmlns:a16="http://schemas.microsoft.com/office/drawing/2014/main" id="{41D80678-CF0B-4691-981E-667BD09030C8}"/>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17" name="Text Box 19">
          <a:extLst>
            <a:ext uri="{FF2B5EF4-FFF2-40B4-BE49-F238E27FC236}">
              <a16:creationId xmlns:a16="http://schemas.microsoft.com/office/drawing/2014/main" id="{2E007A72-9EA1-4127-B804-517C8A26C91A}"/>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18" name="Text Box 16">
          <a:extLst>
            <a:ext uri="{FF2B5EF4-FFF2-40B4-BE49-F238E27FC236}">
              <a16:creationId xmlns:a16="http://schemas.microsoft.com/office/drawing/2014/main" id="{F3E2D302-109F-471A-A859-6FAA4A2B4ECD}"/>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19" name="Text Box 15">
          <a:extLst>
            <a:ext uri="{FF2B5EF4-FFF2-40B4-BE49-F238E27FC236}">
              <a16:creationId xmlns:a16="http://schemas.microsoft.com/office/drawing/2014/main" id="{91083E20-0D90-4890-AC05-9799AF183D4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0" name="Text Box 16">
          <a:extLst>
            <a:ext uri="{FF2B5EF4-FFF2-40B4-BE49-F238E27FC236}">
              <a16:creationId xmlns:a16="http://schemas.microsoft.com/office/drawing/2014/main" id="{1281B480-DE43-4E03-8D5D-A9452DFF6D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1" name="Text Box 17">
          <a:extLst>
            <a:ext uri="{FF2B5EF4-FFF2-40B4-BE49-F238E27FC236}">
              <a16:creationId xmlns:a16="http://schemas.microsoft.com/office/drawing/2014/main" id="{F922CE35-B248-4B5D-ABD7-DC661CABC32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2" name="Text Box 18">
          <a:extLst>
            <a:ext uri="{FF2B5EF4-FFF2-40B4-BE49-F238E27FC236}">
              <a16:creationId xmlns:a16="http://schemas.microsoft.com/office/drawing/2014/main" id="{40AFE5EF-CEB9-4CDA-B670-986C961FF1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3" name="Text Box 19">
          <a:extLst>
            <a:ext uri="{FF2B5EF4-FFF2-40B4-BE49-F238E27FC236}">
              <a16:creationId xmlns:a16="http://schemas.microsoft.com/office/drawing/2014/main" id="{F51F5CD9-20F2-4650-A16D-4B6313967CD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4" name="Text Box 16">
          <a:extLst>
            <a:ext uri="{FF2B5EF4-FFF2-40B4-BE49-F238E27FC236}">
              <a16:creationId xmlns:a16="http://schemas.microsoft.com/office/drawing/2014/main" id="{CE4C61D5-D97C-4FB9-AEB5-686C6BBF41B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5" name="Text Box 17">
          <a:extLst>
            <a:ext uri="{FF2B5EF4-FFF2-40B4-BE49-F238E27FC236}">
              <a16:creationId xmlns:a16="http://schemas.microsoft.com/office/drawing/2014/main" id="{0672BB58-F1E1-4814-AE32-6278E444CE1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26" name="Text Box 18">
          <a:extLst>
            <a:ext uri="{FF2B5EF4-FFF2-40B4-BE49-F238E27FC236}">
              <a16:creationId xmlns:a16="http://schemas.microsoft.com/office/drawing/2014/main" id="{3B3D7328-A49B-45CA-84FF-4079E81018E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427" name="Text Box 15">
          <a:extLst>
            <a:ext uri="{FF2B5EF4-FFF2-40B4-BE49-F238E27FC236}">
              <a16:creationId xmlns:a16="http://schemas.microsoft.com/office/drawing/2014/main" id="{063534ED-6B48-44D5-BF9A-23087E127CF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28" name="Text Box 15">
          <a:extLst>
            <a:ext uri="{FF2B5EF4-FFF2-40B4-BE49-F238E27FC236}">
              <a16:creationId xmlns:a16="http://schemas.microsoft.com/office/drawing/2014/main" id="{C9DCEB7B-7C7D-4875-A473-96E658BD1E9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29" name="Text Box 15">
          <a:extLst>
            <a:ext uri="{FF2B5EF4-FFF2-40B4-BE49-F238E27FC236}">
              <a16:creationId xmlns:a16="http://schemas.microsoft.com/office/drawing/2014/main" id="{23793814-ADC0-4F47-A11E-A93C869D98D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430" name="Text Box 15">
          <a:extLst>
            <a:ext uri="{FF2B5EF4-FFF2-40B4-BE49-F238E27FC236}">
              <a16:creationId xmlns:a16="http://schemas.microsoft.com/office/drawing/2014/main" id="{AB407A6B-5375-427C-ACCF-3494B55FFBF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1" name="Text Box 16">
          <a:extLst>
            <a:ext uri="{FF2B5EF4-FFF2-40B4-BE49-F238E27FC236}">
              <a16:creationId xmlns:a16="http://schemas.microsoft.com/office/drawing/2014/main" id="{72505DF0-3A2C-41B2-A4F0-20DED464E6F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2" name="Text Box 17">
          <a:extLst>
            <a:ext uri="{FF2B5EF4-FFF2-40B4-BE49-F238E27FC236}">
              <a16:creationId xmlns:a16="http://schemas.microsoft.com/office/drawing/2014/main" id="{C07230AB-F7F0-4E40-A444-A1C1FFB50AA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3" name="Text Box 18">
          <a:extLst>
            <a:ext uri="{FF2B5EF4-FFF2-40B4-BE49-F238E27FC236}">
              <a16:creationId xmlns:a16="http://schemas.microsoft.com/office/drawing/2014/main" id="{F96F307B-E52C-42BC-A2AD-27D45AB026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4" name="Text Box 19">
          <a:extLst>
            <a:ext uri="{FF2B5EF4-FFF2-40B4-BE49-F238E27FC236}">
              <a16:creationId xmlns:a16="http://schemas.microsoft.com/office/drawing/2014/main" id="{E23E3DA9-B209-484C-8B0F-EF8D98B55D0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5" name="Text Box 16">
          <a:extLst>
            <a:ext uri="{FF2B5EF4-FFF2-40B4-BE49-F238E27FC236}">
              <a16:creationId xmlns:a16="http://schemas.microsoft.com/office/drawing/2014/main" id="{70ABE8FC-CCEA-4AAE-BBCE-D525985B79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6" name="Text Box 17">
          <a:extLst>
            <a:ext uri="{FF2B5EF4-FFF2-40B4-BE49-F238E27FC236}">
              <a16:creationId xmlns:a16="http://schemas.microsoft.com/office/drawing/2014/main" id="{D4282489-EFBA-49D6-AA94-B629A62287E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37" name="Text Box 18">
          <a:extLst>
            <a:ext uri="{FF2B5EF4-FFF2-40B4-BE49-F238E27FC236}">
              <a16:creationId xmlns:a16="http://schemas.microsoft.com/office/drawing/2014/main" id="{4EDD905F-1F87-4E41-A414-7069AD2DC8F3}"/>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38" name="Text Box 15">
          <a:extLst>
            <a:ext uri="{FF2B5EF4-FFF2-40B4-BE49-F238E27FC236}">
              <a16:creationId xmlns:a16="http://schemas.microsoft.com/office/drawing/2014/main" id="{313B093F-9495-4F35-8E2F-DD5E9E74B7E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39" name="Text Box 15">
          <a:extLst>
            <a:ext uri="{FF2B5EF4-FFF2-40B4-BE49-F238E27FC236}">
              <a16:creationId xmlns:a16="http://schemas.microsoft.com/office/drawing/2014/main" id="{606D4E55-3AA7-4C4B-AAF4-D85818EDE23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40" name="Text Box 15">
          <a:extLst>
            <a:ext uri="{FF2B5EF4-FFF2-40B4-BE49-F238E27FC236}">
              <a16:creationId xmlns:a16="http://schemas.microsoft.com/office/drawing/2014/main" id="{64258D42-BE02-4A02-9D9B-727ECEAFF3B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41" name="Text Box 15">
          <a:extLst>
            <a:ext uri="{FF2B5EF4-FFF2-40B4-BE49-F238E27FC236}">
              <a16:creationId xmlns:a16="http://schemas.microsoft.com/office/drawing/2014/main" id="{727FFAA0-EA44-410C-8B30-38FE03BFB94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42" name="Text Box 15">
          <a:extLst>
            <a:ext uri="{FF2B5EF4-FFF2-40B4-BE49-F238E27FC236}">
              <a16:creationId xmlns:a16="http://schemas.microsoft.com/office/drawing/2014/main" id="{9605BD35-01AF-4CB3-8743-615E7B330E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3" name="Text Box 16">
          <a:extLst>
            <a:ext uri="{FF2B5EF4-FFF2-40B4-BE49-F238E27FC236}">
              <a16:creationId xmlns:a16="http://schemas.microsoft.com/office/drawing/2014/main" id="{C624DFB1-837B-44E1-90E4-D24CA4A5116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4" name="Text Box 17">
          <a:extLst>
            <a:ext uri="{FF2B5EF4-FFF2-40B4-BE49-F238E27FC236}">
              <a16:creationId xmlns:a16="http://schemas.microsoft.com/office/drawing/2014/main" id="{BD806CCB-6764-4B7B-B1B9-A778242E0A8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5" name="Text Box 18">
          <a:extLst>
            <a:ext uri="{FF2B5EF4-FFF2-40B4-BE49-F238E27FC236}">
              <a16:creationId xmlns:a16="http://schemas.microsoft.com/office/drawing/2014/main" id="{5C2E17CA-2EDF-4BF7-AA5F-361BF93366B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6" name="Text Box 19">
          <a:extLst>
            <a:ext uri="{FF2B5EF4-FFF2-40B4-BE49-F238E27FC236}">
              <a16:creationId xmlns:a16="http://schemas.microsoft.com/office/drawing/2014/main" id="{AF184F7C-9839-4416-982B-58D7DA55209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7" name="Text Box 16">
          <a:extLst>
            <a:ext uri="{FF2B5EF4-FFF2-40B4-BE49-F238E27FC236}">
              <a16:creationId xmlns:a16="http://schemas.microsoft.com/office/drawing/2014/main" id="{AEF92469-82BA-424E-99FB-0B366A09605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8" name="Text Box 17">
          <a:extLst>
            <a:ext uri="{FF2B5EF4-FFF2-40B4-BE49-F238E27FC236}">
              <a16:creationId xmlns:a16="http://schemas.microsoft.com/office/drawing/2014/main" id="{76DEE04D-6F60-42CF-8180-BCCB54B0820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49" name="Text Box 18">
          <a:extLst>
            <a:ext uri="{FF2B5EF4-FFF2-40B4-BE49-F238E27FC236}">
              <a16:creationId xmlns:a16="http://schemas.microsoft.com/office/drawing/2014/main" id="{0B32A87C-EB59-4688-83ED-EF2B675F8B4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50" name="Text Box 15">
          <a:extLst>
            <a:ext uri="{FF2B5EF4-FFF2-40B4-BE49-F238E27FC236}">
              <a16:creationId xmlns:a16="http://schemas.microsoft.com/office/drawing/2014/main" id="{B2B40611-1DF1-439D-9FFB-154B58DD7A0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51" name="Text Box 15">
          <a:extLst>
            <a:ext uri="{FF2B5EF4-FFF2-40B4-BE49-F238E27FC236}">
              <a16:creationId xmlns:a16="http://schemas.microsoft.com/office/drawing/2014/main" id="{A988D81C-DF40-4E40-B969-D9BB883D95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52" name="Text Box 15">
          <a:extLst>
            <a:ext uri="{FF2B5EF4-FFF2-40B4-BE49-F238E27FC236}">
              <a16:creationId xmlns:a16="http://schemas.microsoft.com/office/drawing/2014/main" id="{77CE8C16-3275-4DF6-A4E4-700A159F2E9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53" name="Text Box 15">
          <a:extLst>
            <a:ext uri="{FF2B5EF4-FFF2-40B4-BE49-F238E27FC236}">
              <a16:creationId xmlns:a16="http://schemas.microsoft.com/office/drawing/2014/main" id="{65FA3266-55F3-4BFD-8DCA-B082615FD51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4" name="Text Box 16">
          <a:extLst>
            <a:ext uri="{FF2B5EF4-FFF2-40B4-BE49-F238E27FC236}">
              <a16:creationId xmlns:a16="http://schemas.microsoft.com/office/drawing/2014/main" id="{02720939-CB0D-41BD-A59D-CFC3E00029E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5" name="Text Box 17">
          <a:extLst>
            <a:ext uri="{FF2B5EF4-FFF2-40B4-BE49-F238E27FC236}">
              <a16:creationId xmlns:a16="http://schemas.microsoft.com/office/drawing/2014/main" id="{614B0452-204D-4653-B6DD-E35DDE8A5A9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6" name="Text Box 18">
          <a:extLst>
            <a:ext uri="{FF2B5EF4-FFF2-40B4-BE49-F238E27FC236}">
              <a16:creationId xmlns:a16="http://schemas.microsoft.com/office/drawing/2014/main" id="{1A6DD158-232A-4A1E-9AF2-814E019FE53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7" name="Text Box 19">
          <a:extLst>
            <a:ext uri="{FF2B5EF4-FFF2-40B4-BE49-F238E27FC236}">
              <a16:creationId xmlns:a16="http://schemas.microsoft.com/office/drawing/2014/main" id="{6353ECCE-E1FE-4C98-B25A-6FE419BEF6F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8" name="Text Box 16">
          <a:extLst>
            <a:ext uri="{FF2B5EF4-FFF2-40B4-BE49-F238E27FC236}">
              <a16:creationId xmlns:a16="http://schemas.microsoft.com/office/drawing/2014/main" id="{C269194B-02F4-4920-AA7D-1E4E832CC20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9" name="Text Box 17">
          <a:extLst>
            <a:ext uri="{FF2B5EF4-FFF2-40B4-BE49-F238E27FC236}">
              <a16:creationId xmlns:a16="http://schemas.microsoft.com/office/drawing/2014/main" id="{FCCAEB11-3CA5-4959-8A0F-04D7FD4F9CC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60" name="Text Box 18">
          <a:extLst>
            <a:ext uri="{FF2B5EF4-FFF2-40B4-BE49-F238E27FC236}">
              <a16:creationId xmlns:a16="http://schemas.microsoft.com/office/drawing/2014/main" id="{F2CB0510-E81D-4C63-9562-1DE45D0DCF7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61" name="Text Box 15">
          <a:extLst>
            <a:ext uri="{FF2B5EF4-FFF2-40B4-BE49-F238E27FC236}">
              <a16:creationId xmlns:a16="http://schemas.microsoft.com/office/drawing/2014/main" id="{347CADF0-52C8-4A45-BAA0-50CCB22800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62" name="Text Box 15">
          <a:extLst>
            <a:ext uri="{FF2B5EF4-FFF2-40B4-BE49-F238E27FC236}">
              <a16:creationId xmlns:a16="http://schemas.microsoft.com/office/drawing/2014/main" id="{181E0AAB-C795-49B2-827D-BC0A35C1EDB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63" name="Text Box 15">
          <a:extLst>
            <a:ext uri="{FF2B5EF4-FFF2-40B4-BE49-F238E27FC236}">
              <a16:creationId xmlns:a16="http://schemas.microsoft.com/office/drawing/2014/main" id="{78D92A9F-0B4F-478D-ACBE-79216EE322D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64" name="Text Box 15">
          <a:extLst>
            <a:ext uri="{FF2B5EF4-FFF2-40B4-BE49-F238E27FC236}">
              <a16:creationId xmlns:a16="http://schemas.microsoft.com/office/drawing/2014/main" id="{C30A09C5-204F-4543-A648-1A9AFD42CF0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65" name="Text Box 15">
          <a:extLst>
            <a:ext uri="{FF2B5EF4-FFF2-40B4-BE49-F238E27FC236}">
              <a16:creationId xmlns:a16="http://schemas.microsoft.com/office/drawing/2014/main" id="{B71FE3BC-7A39-4478-A797-B592854299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6" name="Text Box 16">
          <a:extLst>
            <a:ext uri="{FF2B5EF4-FFF2-40B4-BE49-F238E27FC236}">
              <a16:creationId xmlns:a16="http://schemas.microsoft.com/office/drawing/2014/main" id="{8574E445-8CE2-42D2-8679-E076B9EA226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7" name="Text Box 17">
          <a:extLst>
            <a:ext uri="{FF2B5EF4-FFF2-40B4-BE49-F238E27FC236}">
              <a16:creationId xmlns:a16="http://schemas.microsoft.com/office/drawing/2014/main" id="{B302B45E-6301-409B-A495-C1F2D0E6B4A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8" name="Text Box 18">
          <a:extLst>
            <a:ext uri="{FF2B5EF4-FFF2-40B4-BE49-F238E27FC236}">
              <a16:creationId xmlns:a16="http://schemas.microsoft.com/office/drawing/2014/main" id="{1A548FF4-EDB3-4771-98E5-78C4DB0D6CC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9" name="Text Box 19">
          <a:extLst>
            <a:ext uri="{FF2B5EF4-FFF2-40B4-BE49-F238E27FC236}">
              <a16:creationId xmlns:a16="http://schemas.microsoft.com/office/drawing/2014/main" id="{1CA1CB5E-4F91-4FE4-9CD4-FD3A7063988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0" name="Text Box 16">
          <a:extLst>
            <a:ext uri="{FF2B5EF4-FFF2-40B4-BE49-F238E27FC236}">
              <a16:creationId xmlns:a16="http://schemas.microsoft.com/office/drawing/2014/main" id="{73B22E30-224E-4A69-A328-01961E0BA3D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1" name="Text Box 17">
          <a:extLst>
            <a:ext uri="{FF2B5EF4-FFF2-40B4-BE49-F238E27FC236}">
              <a16:creationId xmlns:a16="http://schemas.microsoft.com/office/drawing/2014/main" id="{B8C64D6F-789A-43A5-B695-61EF6BF6C8D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72" name="Text Box 18">
          <a:extLst>
            <a:ext uri="{FF2B5EF4-FFF2-40B4-BE49-F238E27FC236}">
              <a16:creationId xmlns:a16="http://schemas.microsoft.com/office/drawing/2014/main" id="{3AC3128E-0E88-4430-993E-A12DD68DD783}"/>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73" name="Text Box 15">
          <a:extLst>
            <a:ext uri="{FF2B5EF4-FFF2-40B4-BE49-F238E27FC236}">
              <a16:creationId xmlns:a16="http://schemas.microsoft.com/office/drawing/2014/main" id="{EE67A1AC-5ACA-49BE-B263-6E7F5A9A56B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74" name="Text Box 15">
          <a:extLst>
            <a:ext uri="{FF2B5EF4-FFF2-40B4-BE49-F238E27FC236}">
              <a16:creationId xmlns:a16="http://schemas.microsoft.com/office/drawing/2014/main" id="{B931645A-50FF-4E92-BFE4-5018A77913B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75" name="Text Box 15">
          <a:extLst>
            <a:ext uri="{FF2B5EF4-FFF2-40B4-BE49-F238E27FC236}">
              <a16:creationId xmlns:a16="http://schemas.microsoft.com/office/drawing/2014/main" id="{83943700-C3C6-4F3A-94FD-19B15E5BCBF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76" name="Text Box 15">
          <a:extLst>
            <a:ext uri="{FF2B5EF4-FFF2-40B4-BE49-F238E27FC236}">
              <a16:creationId xmlns:a16="http://schemas.microsoft.com/office/drawing/2014/main" id="{A6EFB38F-687E-4838-BDCD-A777005A997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7" name="Text Box 16">
          <a:extLst>
            <a:ext uri="{FF2B5EF4-FFF2-40B4-BE49-F238E27FC236}">
              <a16:creationId xmlns:a16="http://schemas.microsoft.com/office/drawing/2014/main" id="{0B0989F5-1F16-42B6-A90F-BDB54A3760D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8" name="Text Box 17">
          <a:extLst>
            <a:ext uri="{FF2B5EF4-FFF2-40B4-BE49-F238E27FC236}">
              <a16:creationId xmlns:a16="http://schemas.microsoft.com/office/drawing/2014/main" id="{05758F98-846E-46E1-8907-4BB723B34D7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9" name="Text Box 18">
          <a:extLst>
            <a:ext uri="{FF2B5EF4-FFF2-40B4-BE49-F238E27FC236}">
              <a16:creationId xmlns:a16="http://schemas.microsoft.com/office/drawing/2014/main" id="{33D9E258-4907-4FE6-A16E-04426AE7CEB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0" name="Text Box 19">
          <a:extLst>
            <a:ext uri="{FF2B5EF4-FFF2-40B4-BE49-F238E27FC236}">
              <a16:creationId xmlns:a16="http://schemas.microsoft.com/office/drawing/2014/main" id="{363E0EF2-2782-4396-B931-4B80F8F6BE1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1" name="Text Box 16">
          <a:extLst>
            <a:ext uri="{FF2B5EF4-FFF2-40B4-BE49-F238E27FC236}">
              <a16:creationId xmlns:a16="http://schemas.microsoft.com/office/drawing/2014/main" id="{824B344C-0FD4-4AA9-AB1A-378A1BC5223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2" name="Text Box 17">
          <a:extLst>
            <a:ext uri="{FF2B5EF4-FFF2-40B4-BE49-F238E27FC236}">
              <a16:creationId xmlns:a16="http://schemas.microsoft.com/office/drawing/2014/main" id="{32740D17-3EC6-49DF-AD9C-80078BB9140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83" name="Text Box 18">
          <a:extLst>
            <a:ext uri="{FF2B5EF4-FFF2-40B4-BE49-F238E27FC236}">
              <a16:creationId xmlns:a16="http://schemas.microsoft.com/office/drawing/2014/main" id="{60372EEF-5427-482C-81BC-230D60CF0E6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84" name="Text Box 15">
          <a:extLst>
            <a:ext uri="{FF2B5EF4-FFF2-40B4-BE49-F238E27FC236}">
              <a16:creationId xmlns:a16="http://schemas.microsoft.com/office/drawing/2014/main" id="{9E63C824-8CD2-4E4A-B8D1-35EF34B4A2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85" name="Text Box 15">
          <a:extLst>
            <a:ext uri="{FF2B5EF4-FFF2-40B4-BE49-F238E27FC236}">
              <a16:creationId xmlns:a16="http://schemas.microsoft.com/office/drawing/2014/main" id="{E67356A9-EF7C-410E-95B6-7B037C3DE9F5}"/>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86" name="Text Box 15">
          <a:extLst>
            <a:ext uri="{FF2B5EF4-FFF2-40B4-BE49-F238E27FC236}">
              <a16:creationId xmlns:a16="http://schemas.microsoft.com/office/drawing/2014/main" id="{7E740E6D-074E-48A7-AC3E-A51783C1D79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87" name="Text Box 15">
          <a:extLst>
            <a:ext uri="{FF2B5EF4-FFF2-40B4-BE49-F238E27FC236}">
              <a16:creationId xmlns:a16="http://schemas.microsoft.com/office/drawing/2014/main" id="{C201EDA9-00C4-469A-BB2E-013E0F2716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88" name="Text Box 15">
          <a:extLst>
            <a:ext uri="{FF2B5EF4-FFF2-40B4-BE49-F238E27FC236}">
              <a16:creationId xmlns:a16="http://schemas.microsoft.com/office/drawing/2014/main" id="{AD3762BA-10F0-404E-9515-77F14002E30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9" name="Text Box 16">
          <a:extLst>
            <a:ext uri="{FF2B5EF4-FFF2-40B4-BE49-F238E27FC236}">
              <a16:creationId xmlns:a16="http://schemas.microsoft.com/office/drawing/2014/main" id="{D6CF934B-CD77-4EA0-B94D-D0744FC80B7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0" name="Text Box 17">
          <a:extLst>
            <a:ext uri="{FF2B5EF4-FFF2-40B4-BE49-F238E27FC236}">
              <a16:creationId xmlns:a16="http://schemas.microsoft.com/office/drawing/2014/main" id="{7F33CBA4-B003-4C2D-936E-F4D92F9D8CA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1" name="Text Box 18">
          <a:extLst>
            <a:ext uri="{FF2B5EF4-FFF2-40B4-BE49-F238E27FC236}">
              <a16:creationId xmlns:a16="http://schemas.microsoft.com/office/drawing/2014/main" id="{FF9337C5-138D-472F-944B-F2E554816AE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2" name="Text Box 19">
          <a:extLst>
            <a:ext uri="{FF2B5EF4-FFF2-40B4-BE49-F238E27FC236}">
              <a16:creationId xmlns:a16="http://schemas.microsoft.com/office/drawing/2014/main" id="{B05EEA75-D966-4C2A-AB61-8606D6A1962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3" name="Text Box 16">
          <a:extLst>
            <a:ext uri="{FF2B5EF4-FFF2-40B4-BE49-F238E27FC236}">
              <a16:creationId xmlns:a16="http://schemas.microsoft.com/office/drawing/2014/main" id="{4428FAB3-34AC-48CD-A6F5-C2C25758DD8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4" name="Text Box 17">
          <a:extLst>
            <a:ext uri="{FF2B5EF4-FFF2-40B4-BE49-F238E27FC236}">
              <a16:creationId xmlns:a16="http://schemas.microsoft.com/office/drawing/2014/main" id="{91103DB7-3A11-4DA6-89B2-5B45E5129D1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95" name="Text Box 18">
          <a:extLst>
            <a:ext uri="{FF2B5EF4-FFF2-40B4-BE49-F238E27FC236}">
              <a16:creationId xmlns:a16="http://schemas.microsoft.com/office/drawing/2014/main" id="{7B250E58-70FA-4BE6-9840-35E3342E3241}"/>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96" name="Text Box 15">
          <a:extLst>
            <a:ext uri="{FF2B5EF4-FFF2-40B4-BE49-F238E27FC236}">
              <a16:creationId xmlns:a16="http://schemas.microsoft.com/office/drawing/2014/main" id="{1FE2CA85-10F8-4434-9207-4628E1A9C3D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97" name="Text Box 15">
          <a:extLst>
            <a:ext uri="{FF2B5EF4-FFF2-40B4-BE49-F238E27FC236}">
              <a16:creationId xmlns:a16="http://schemas.microsoft.com/office/drawing/2014/main" id="{645F3C45-070A-4A24-AAC7-35A7E6718E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98" name="Text Box 15">
          <a:extLst>
            <a:ext uri="{FF2B5EF4-FFF2-40B4-BE49-F238E27FC236}">
              <a16:creationId xmlns:a16="http://schemas.microsoft.com/office/drawing/2014/main" id="{59A2CEE2-3808-4A57-B28F-E5A6774DFBA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99" name="Text Box 15">
          <a:extLst>
            <a:ext uri="{FF2B5EF4-FFF2-40B4-BE49-F238E27FC236}">
              <a16:creationId xmlns:a16="http://schemas.microsoft.com/office/drawing/2014/main" id="{DD3286DE-849E-45EC-9C86-E7EBE3A6DDC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500" name="Text Box 16">
          <a:extLst>
            <a:ext uri="{FF2B5EF4-FFF2-40B4-BE49-F238E27FC236}">
              <a16:creationId xmlns:a16="http://schemas.microsoft.com/office/drawing/2014/main" id="{BD4FA099-62C3-4E88-BC1D-12BF6CF7953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501" name="Text Box 17">
          <a:extLst>
            <a:ext uri="{FF2B5EF4-FFF2-40B4-BE49-F238E27FC236}">
              <a16:creationId xmlns:a16="http://schemas.microsoft.com/office/drawing/2014/main" id="{B47C6219-CBC7-45B2-8DB1-8CC2C1A0C2E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502" name="Text Box 18">
          <a:extLst>
            <a:ext uri="{FF2B5EF4-FFF2-40B4-BE49-F238E27FC236}">
              <a16:creationId xmlns:a16="http://schemas.microsoft.com/office/drawing/2014/main" id="{FCFD3EDE-215E-4B83-954A-9B421174710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503" name="Text Box 19">
          <a:extLst>
            <a:ext uri="{FF2B5EF4-FFF2-40B4-BE49-F238E27FC236}">
              <a16:creationId xmlns:a16="http://schemas.microsoft.com/office/drawing/2014/main" id="{2D38D34A-92E0-4AB9-8A03-095A5231BB6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504" name="Text Box 16">
          <a:extLst>
            <a:ext uri="{FF2B5EF4-FFF2-40B4-BE49-F238E27FC236}">
              <a16:creationId xmlns:a16="http://schemas.microsoft.com/office/drawing/2014/main" id="{9E340DD2-59C2-42B5-AD79-C9B400C6B2B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505" name="Text Box 17">
          <a:extLst>
            <a:ext uri="{FF2B5EF4-FFF2-40B4-BE49-F238E27FC236}">
              <a16:creationId xmlns:a16="http://schemas.microsoft.com/office/drawing/2014/main" id="{6BB9D34F-F991-4C78-A733-A2C0DD4A65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506" name="Text Box 18">
          <a:extLst>
            <a:ext uri="{FF2B5EF4-FFF2-40B4-BE49-F238E27FC236}">
              <a16:creationId xmlns:a16="http://schemas.microsoft.com/office/drawing/2014/main" id="{8BD61B3A-66BF-4E35-8FD7-091457A2297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07" name="Text Box 15">
          <a:extLst>
            <a:ext uri="{FF2B5EF4-FFF2-40B4-BE49-F238E27FC236}">
              <a16:creationId xmlns:a16="http://schemas.microsoft.com/office/drawing/2014/main" id="{128C4E16-565C-4E04-BFE6-AC3B6A01F5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508" name="Text Box 15">
          <a:extLst>
            <a:ext uri="{FF2B5EF4-FFF2-40B4-BE49-F238E27FC236}">
              <a16:creationId xmlns:a16="http://schemas.microsoft.com/office/drawing/2014/main" id="{D438B19C-7A1E-4B3E-9E52-6A3FEC4F5909}"/>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09" name="Text Box 15">
          <a:extLst>
            <a:ext uri="{FF2B5EF4-FFF2-40B4-BE49-F238E27FC236}">
              <a16:creationId xmlns:a16="http://schemas.microsoft.com/office/drawing/2014/main" id="{62AE1A6D-E3F4-425A-8187-F61FBFCB4A6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10" name="Text Box 15">
          <a:extLst>
            <a:ext uri="{FF2B5EF4-FFF2-40B4-BE49-F238E27FC236}">
              <a16:creationId xmlns:a16="http://schemas.microsoft.com/office/drawing/2014/main" id="{A9BDA92D-4B8D-4CB5-9D02-A2A7646999D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1" name="Text Box 15">
          <a:extLst>
            <a:ext uri="{FF2B5EF4-FFF2-40B4-BE49-F238E27FC236}">
              <a16:creationId xmlns:a16="http://schemas.microsoft.com/office/drawing/2014/main" id="{6EA21B5B-2B0B-4FC7-93C0-A67BC53CEB4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2" name="Text Box 15">
          <a:extLst>
            <a:ext uri="{FF2B5EF4-FFF2-40B4-BE49-F238E27FC236}">
              <a16:creationId xmlns:a16="http://schemas.microsoft.com/office/drawing/2014/main" id="{624843D0-C87C-43C3-ADDE-24E3A62139C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3" name="Text Box 15">
          <a:extLst>
            <a:ext uri="{FF2B5EF4-FFF2-40B4-BE49-F238E27FC236}">
              <a16:creationId xmlns:a16="http://schemas.microsoft.com/office/drawing/2014/main" id="{87A84EE4-77C9-447B-ABBF-A9CF3AF49BC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4" name="Text Box 15">
          <a:extLst>
            <a:ext uri="{FF2B5EF4-FFF2-40B4-BE49-F238E27FC236}">
              <a16:creationId xmlns:a16="http://schemas.microsoft.com/office/drawing/2014/main" id="{9DC11DFF-6229-4ACC-AE4C-BE4493900A1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15" name="Text Box 15">
          <a:extLst>
            <a:ext uri="{FF2B5EF4-FFF2-40B4-BE49-F238E27FC236}">
              <a16:creationId xmlns:a16="http://schemas.microsoft.com/office/drawing/2014/main" id="{B01196FB-D44C-4A3B-A3D4-0EC973507D8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16" name="Text Box 15">
          <a:extLst>
            <a:ext uri="{FF2B5EF4-FFF2-40B4-BE49-F238E27FC236}">
              <a16:creationId xmlns:a16="http://schemas.microsoft.com/office/drawing/2014/main" id="{C10D861E-C009-4239-91DE-0FDF891010B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7" name="Text Box 15">
          <a:extLst>
            <a:ext uri="{FF2B5EF4-FFF2-40B4-BE49-F238E27FC236}">
              <a16:creationId xmlns:a16="http://schemas.microsoft.com/office/drawing/2014/main" id="{F1FEA834-0574-43B6-8FFC-4F1AAD300AB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8" name="Text Box 15">
          <a:extLst>
            <a:ext uri="{FF2B5EF4-FFF2-40B4-BE49-F238E27FC236}">
              <a16:creationId xmlns:a16="http://schemas.microsoft.com/office/drawing/2014/main" id="{BF8DE756-50D2-4E0D-88FF-30F3B95F2E4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9" name="Text Box 15">
          <a:extLst>
            <a:ext uri="{FF2B5EF4-FFF2-40B4-BE49-F238E27FC236}">
              <a16:creationId xmlns:a16="http://schemas.microsoft.com/office/drawing/2014/main" id="{8B071BC7-CDD4-4209-A298-32BEE9AC3165}"/>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20" name="Text Box 15">
          <a:extLst>
            <a:ext uri="{FF2B5EF4-FFF2-40B4-BE49-F238E27FC236}">
              <a16:creationId xmlns:a16="http://schemas.microsoft.com/office/drawing/2014/main" id="{FBDEF28D-CDFF-4BD2-BCC8-59BBF7E039F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21" name="Text Box 15">
          <a:extLst>
            <a:ext uri="{FF2B5EF4-FFF2-40B4-BE49-F238E27FC236}">
              <a16:creationId xmlns:a16="http://schemas.microsoft.com/office/drawing/2014/main" id="{A298391A-97EC-44C5-8BB3-D015A9EC927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22" name="Text Box 15">
          <a:extLst>
            <a:ext uri="{FF2B5EF4-FFF2-40B4-BE49-F238E27FC236}">
              <a16:creationId xmlns:a16="http://schemas.microsoft.com/office/drawing/2014/main" id="{7C67683A-6D34-447B-8D86-F8D39FBC806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23" name="Text Box 15">
          <a:extLst>
            <a:ext uri="{FF2B5EF4-FFF2-40B4-BE49-F238E27FC236}">
              <a16:creationId xmlns:a16="http://schemas.microsoft.com/office/drawing/2014/main" id="{32F1E5D8-37F7-4946-9076-CA994BEE9EC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4" name="Text Box 15">
          <a:extLst>
            <a:ext uri="{FF2B5EF4-FFF2-40B4-BE49-F238E27FC236}">
              <a16:creationId xmlns:a16="http://schemas.microsoft.com/office/drawing/2014/main" id="{B137B570-401F-48A6-9662-731869CFB8B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5" name="Text Box 15">
          <a:extLst>
            <a:ext uri="{FF2B5EF4-FFF2-40B4-BE49-F238E27FC236}">
              <a16:creationId xmlns:a16="http://schemas.microsoft.com/office/drawing/2014/main" id="{1CE99DDB-3590-4614-A277-02B0A21280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6" name="Text Box 15">
          <a:extLst>
            <a:ext uri="{FF2B5EF4-FFF2-40B4-BE49-F238E27FC236}">
              <a16:creationId xmlns:a16="http://schemas.microsoft.com/office/drawing/2014/main" id="{6683F763-F4CE-49CB-AEE4-D673D218BA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7" name="Text Box 15">
          <a:extLst>
            <a:ext uri="{FF2B5EF4-FFF2-40B4-BE49-F238E27FC236}">
              <a16:creationId xmlns:a16="http://schemas.microsoft.com/office/drawing/2014/main" id="{7C69BE37-77FF-4AE9-B9D7-D300C6FEE17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8" name="Text Box 15">
          <a:extLst>
            <a:ext uri="{FF2B5EF4-FFF2-40B4-BE49-F238E27FC236}">
              <a16:creationId xmlns:a16="http://schemas.microsoft.com/office/drawing/2014/main" id="{6338F68E-28D4-4B50-A2D8-4A935B84ED9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9" name="Text Box 15">
          <a:extLst>
            <a:ext uri="{FF2B5EF4-FFF2-40B4-BE49-F238E27FC236}">
              <a16:creationId xmlns:a16="http://schemas.microsoft.com/office/drawing/2014/main" id="{6502F672-59F8-489C-878F-CE6A44B38B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0" name="Text Box 15">
          <a:extLst>
            <a:ext uri="{FF2B5EF4-FFF2-40B4-BE49-F238E27FC236}">
              <a16:creationId xmlns:a16="http://schemas.microsoft.com/office/drawing/2014/main" id="{094306F7-7159-45DD-B750-6FCEAA21F34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1" name="Text Box 15">
          <a:extLst>
            <a:ext uri="{FF2B5EF4-FFF2-40B4-BE49-F238E27FC236}">
              <a16:creationId xmlns:a16="http://schemas.microsoft.com/office/drawing/2014/main" id="{4E303099-4869-4D9D-86E1-9E41B70863D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2" name="Text Box 15">
          <a:extLst>
            <a:ext uri="{FF2B5EF4-FFF2-40B4-BE49-F238E27FC236}">
              <a16:creationId xmlns:a16="http://schemas.microsoft.com/office/drawing/2014/main" id="{5042EF83-46DD-4E55-A42A-E3944871076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3" name="Text Box 15">
          <a:extLst>
            <a:ext uri="{FF2B5EF4-FFF2-40B4-BE49-F238E27FC236}">
              <a16:creationId xmlns:a16="http://schemas.microsoft.com/office/drawing/2014/main" id="{27617492-5C54-46A7-84D8-346E5B986D1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4" name="Text Box 15">
          <a:extLst>
            <a:ext uri="{FF2B5EF4-FFF2-40B4-BE49-F238E27FC236}">
              <a16:creationId xmlns:a16="http://schemas.microsoft.com/office/drawing/2014/main" id="{7BB4E358-2ACB-426D-AE1E-C9BF580BA8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5" name="Text Box 15">
          <a:extLst>
            <a:ext uri="{FF2B5EF4-FFF2-40B4-BE49-F238E27FC236}">
              <a16:creationId xmlns:a16="http://schemas.microsoft.com/office/drawing/2014/main" id="{E62D09E3-F9A0-464C-A25C-9755E252FFF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6" name="Text Box 15">
          <a:extLst>
            <a:ext uri="{FF2B5EF4-FFF2-40B4-BE49-F238E27FC236}">
              <a16:creationId xmlns:a16="http://schemas.microsoft.com/office/drawing/2014/main" id="{FA2DBC34-DEBD-48E7-B1E6-81269F4EA09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7" name="Text Box 15">
          <a:extLst>
            <a:ext uri="{FF2B5EF4-FFF2-40B4-BE49-F238E27FC236}">
              <a16:creationId xmlns:a16="http://schemas.microsoft.com/office/drawing/2014/main" id="{15424888-8858-49A3-AAFB-AA434E6287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8" name="Text Box 15">
          <a:extLst>
            <a:ext uri="{FF2B5EF4-FFF2-40B4-BE49-F238E27FC236}">
              <a16:creationId xmlns:a16="http://schemas.microsoft.com/office/drawing/2014/main" id="{0966D022-649C-4475-A486-E60C9EA5DFE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9" name="Text Box 15">
          <a:extLst>
            <a:ext uri="{FF2B5EF4-FFF2-40B4-BE49-F238E27FC236}">
              <a16:creationId xmlns:a16="http://schemas.microsoft.com/office/drawing/2014/main" id="{65C038DA-1F54-4072-AFE8-877FCC404C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0" name="Text Box 15">
          <a:extLst>
            <a:ext uri="{FF2B5EF4-FFF2-40B4-BE49-F238E27FC236}">
              <a16:creationId xmlns:a16="http://schemas.microsoft.com/office/drawing/2014/main" id="{1158F852-70CC-4BF4-9EE7-18754FAD39D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1" name="Text Box 15">
          <a:extLst>
            <a:ext uri="{FF2B5EF4-FFF2-40B4-BE49-F238E27FC236}">
              <a16:creationId xmlns:a16="http://schemas.microsoft.com/office/drawing/2014/main" id="{F7703DAD-9822-4446-823C-AC161B3428D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2" name="Text Box 15">
          <a:extLst>
            <a:ext uri="{FF2B5EF4-FFF2-40B4-BE49-F238E27FC236}">
              <a16:creationId xmlns:a16="http://schemas.microsoft.com/office/drawing/2014/main" id="{15C078A0-1F85-4950-8E0C-1E5BFE74322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3" name="Text Box 15">
          <a:extLst>
            <a:ext uri="{FF2B5EF4-FFF2-40B4-BE49-F238E27FC236}">
              <a16:creationId xmlns:a16="http://schemas.microsoft.com/office/drawing/2014/main" id="{348C68F9-9C77-42EA-AE0A-E7B6D728A6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4" name="Text Box 15">
          <a:extLst>
            <a:ext uri="{FF2B5EF4-FFF2-40B4-BE49-F238E27FC236}">
              <a16:creationId xmlns:a16="http://schemas.microsoft.com/office/drawing/2014/main" id="{E1B4B675-4ED0-43FB-B2B9-811B5177AD0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5" name="Text Box 15">
          <a:extLst>
            <a:ext uri="{FF2B5EF4-FFF2-40B4-BE49-F238E27FC236}">
              <a16:creationId xmlns:a16="http://schemas.microsoft.com/office/drawing/2014/main" id="{442B91E6-4BE5-48A4-8CD2-ACBCE371C3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6" name="Text Box 15">
          <a:extLst>
            <a:ext uri="{FF2B5EF4-FFF2-40B4-BE49-F238E27FC236}">
              <a16:creationId xmlns:a16="http://schemas.microsoft.com/office/drawing/2014/main" id="{E9742B9A-5B71-4C90-B2E3-E895DF7466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7" name="Text Box 15">
          <a:extLst>
            <a:ext uri="{FF2B5EF4-FFF2-40B4-BE49-F238E27FC236}">
              <a16:creationId xmlns:a16="http://schemas.microsoft.com/office/drawing/2014/main" id="{5BDA2747-6D03-461B-9B96-6E27300957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8" name="Text Box 15">
          <a:extLst>
            <a:ext uri="{FF2B5EF4-FFF2-40B4-BE49-F238E27FC236}">
              <a16:creationId xmlns:a16="http://schemas.microsoft.com/office/drawing/2014/main" id="{EDD3D058-B21C-4080-B0FB-AADEB0610F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9" name="Text Box 15">
          <a:extLst>
            <a:ext uri="{FF2B5EF4-FFF2-40B4-BE49-F238E27FC236}">
              <a16:creationId xmlns:a16="http://schemas.microsoft.com/office/drawing/2014/main" id="{9B5C48E2-41D3-49FF-B45D-2A9254EB570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0" name="Text Box 15">
          <a:extLst>
            <a:ext uri="{FF2B5EF4-FFF2-40B4-BE49-F238E27FC236}">
              <a16:creationId xmlns:a16="http://schemas.microsoft.com/office/drawing/2014/main" id="{CC3E744E-772D-4FF7-A9D4-4FD0C18132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1" name="Text Box 15">
          <a:extLst>
            <a:ext uri="{FF2B5EF4-FFF2-40B4-BE49-F238E27FC236}">
              <a16:creationId xmlns:a16="http://schemas.microsoft.com/office/drawing/2014/main" id="{717CE86B-25B5-4543-92A3-80076047C48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2" name="Text Box 15">
          <a:extLst>
            <a:ext uri="{FF2B5EF4-FFF2-40B4-BE49-F238E27FC236}">
              <a16:creationId xmlns:a16="http://schemas.microsoft.com/office/drawing/2014/main" id="{1412BAEC-B13C-4526-B4AE-7EBA867790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3" name="Text Box 15">
          <a:extLst>
            <a:ext uri="{FF2B5EF4-FFF2-40B4-BE49-F238E27FC236}">
              <a16:creationId xmlns:a16="http://schemas.microsoft.com/office/drawing/2014/main" id="{4347D8EB-C8DF-415A-B8FA-959CC555541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4" name="Text Box 15">
          <a:extLst>
            <a:ext uri="{FF2B5EF4-FFF2-40B4-BE49-F238E27FC236}">
              <a16:creationId xmlns:a16="http://schemas.microsoft.com/office/drawing/2014/main" id="{0E09B40A-68A4-481E-A914-5CD8DA2D20F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5" name="Text Box 15">
          <a:extLst>
            <a:ext uri="{FF2B5EF4-FFF2-40B4-BE49-F238E27FC236}">
              <a16:creationId xmlns:a16="http://schemas.microsoft.com/office/drawing/2014/main" id="{4F85A483-BF27-4BBE-9E19-EB12F438048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6" name="Text Box 15">
          <a:extLst>
            <a:ext uri="{FF2B5EF4-FFF2-40B4-BE49-F238E27FC236}">
              <a16:creationId xmlns:a16="http://schemas.microsoft.com/office/drawing/2014/main" id="{387B2895-3D52-405C-82EE-79A1FC47C71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7" name="Text Box 15">
          <a:extLst>
            <a:ext uri="{FF2B5EF4-FFF2-40B4-BE49-F238E27FC236}">
              <a16:creationId xmlns:a16="http://schemas.microsoft.com/office/drawing/2014/main" id="{2A8B9760-B5D4-4C87-AF81-EC39F31BC1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8" name="Text Box 15">
          <a:extLst>
            <a:ext uri="{FF2B5EF4-FFF2-40B4-BE49-F238E27FC236}">
              <a16:creationId xmlns:a16="http://schemas.microsoft.com/office/drawing/2014/main" id="{58C401BB-18B6-4461-A73C-F8A66707DD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9" name="Text Box 15">
          <a:extLst>
            <a:ext uri="{FF2B5EF4-FFF2-40B4-BE49-F238E27FC236}">
              <a16:creationId xmlns:a16="http://schemas.microsoft.com/office/drawing/2014/main" id="{FDDCCBF1-CB87-4A18-9D60-9800D123C33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0" name="Text Box 15">
          <a:extLst>
            <a:ext uri="{FF2B5EF4-FFF2-40B4-BE49-F238E27FC236}">
              <a16:creationId xmlns:a16="http://schemas.microsoft.com/office/drawing/2014/main" id="{9635652C-6B01-4B65-9702-A188239C98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1" name="Text Box 15">
          <a:extLst>
            <a:ext uri="{FF2B5EF4-FFF2-40B4-BE49-F238E27FC236}">
              <a16:creationId xmlns:a16="http://schemas.microsoft.com/office/drawing/2014/main" id="{03CCECBF-9201-4658-A860-B3DF8E58724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2" name="Text Box 15">
          <a:extLst>
            <a:ext uri="{FF2B5EF4-FFF2-40B4-BE49-F238E27FC236}">
              <a16:creationId xmlns:a16="http://schemas.microsoft.com/office/drawing/2014/main" id="{FAFB0EA0-40A7-402F-A8E7-3A3E8DB9DCF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3" name="Text Box 15">
          <a:extLst>
            <a:ext uri="{FF2B5EF4-FFF2-40B4-BE49-F238E27FC236}">
              <a16:creationId xmlns:a16="http://schemas.microsoft.com/office/drawing/2014/main" id="{595D5B2F-0A04-4018-AFBA-D252EC21F1E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4" name="Text Box 15">
          <a:extLst>
            <a:ext uri="{FF2B5EF4-FFF2-40B4-BE49-F238E27FC236}">
              <a16:creationId xmlns:a16="http://schemas.microsoft.com/office/drawing/2014/main" id="{818611A4-9D30-48FE-9B60-E9AF6A09283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5" name="Text Box 15">
          <a:extLst>
            <a:ext uri="{FF2B5EF4-FFF2-40B4-BE49-F238E27FC236}">
              <a16:creationId xmlns:a16="http://schemas.microsoft.com/office/drawing/2014/main" id="{B5372D16-C0FF-4B09-8989-FA3B9F28761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6" name="Text Box 15">
          <a:extLst>
            <a:ext uri="{FF2B5EF4-FFF2-40B4-BE49-F238E27FC236}">
              <a16:creationId xmlns:a16="http://schemas.microsoft.com/office/drawing/2014/main" id="{F00DB29E-0C41-4867-9BFD-6CE4E2EBABD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7" name="Text Box 15">
          <a:extLst>
            <a:ext uri="{FF2B5EF4-FFF2-40B4-BE49-F238E27FC236}">
              <a16:creationId xmlns:a16="http://schemas.microsoft.com/office/drawing/2014/main" id="{E1F594F2-58BB-40A2-9C73-D98B1A7A3AE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8" name="Text Box 15">
          <a:extLst>
            <a:ext uri="{FF2B5EF4-FFF2-40B4-BE49-F238E27FC236}">
              <a16:creationId xmlns:a16="http://schemas.microsoft.com/office/drawing/2014/main" id="{A3DBA535-5F84-49D8-B964-D0CB37041D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9" name="Text Box 15">
          <a:extLst>
            <a:ext uri="{FF2B5EF4-FFF2-40B4-BE49-F238E27FC236}">
              <a16:creationId xmlns:a16="http://schemas.microsoft.com/office/drawing/2014/main" id="{DEE454D9-174E-46A5-A457-712021D6DC3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0" name="Text Box 15">
          <a:extLst>
            <a:ext uri="{FF2B5EF4-FFF2-40B4-BE49-F238E27FC236}">
              <a16:creationId xmlns:a16="http://schemas.microsoft.com/office/drawing/2014/main" id="{8ADE0B97-E098-47CF-A92E-7E040C9DAB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1" name="Text Box 15">
          <a:extLst>
            <a:ext uri="{FF2B5EF4-FFF2-40B4-BE49-F238E27FC236}">
              <a16:creationId xmlns:a16="http://schemas.microsoft.com/office/drawing/2014/main" id="{7D3A8E7E-1665-450A-85B3-0DC9CF2F0FD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2" name="Text Box 15">
          <a:extLst>
            <a:ext uri="{FF2B5EF4-FFF2-40B4-BE49-F238E27FC236}">
              <a16:creationId xmlns:a16="http://schemas.microsoft.com/office/drawing/2014/main" id="{EBB0C1F7-68D5-4931-BB5A-6FA6E5C7B9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3" name="Text Box 15">
          <a:extLst>
            <a:ext uri="{FF2B5EF4-FFF2-40B4-BE49-F238E27FC236}">
              <a16:creationId xmlns:a16="http://schemas.microsoft.com/office/drawing/2014/main" id="{3CFCD18F-AAC8-48AA-B6D7-9A9B29578CC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4" name="Text Box 15">
          <a:extLst>
            <a:ext uri="{FF2B5EF4-FFF2-40B4-BE49-F238E27FC236}">
              <a16:creationId xmlns:a16="http://schemas.microsoft.com/office/drawing/2014/main" id="{B9BDC394-D76F-421F-8950-92554EE0725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5" name="Text Box 15">
          <a:extLst>
            <a:ext uri="{FF2B5EF4-FFF2-40B4-BE49-F238E27FC236}">
              <a16:creationId xmlns:a16="http://schemas.microsoft.com/office/drawing/2014/main" id="{E658020D-94A5-40C2-ACBB-2BFF7E4C0F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6" name="Text Box 15">
          <a:extLst>
            <a:ext uri="{FF2B5EF4-FFF2-40B4-BE49-F238E27FC236}">
              <a16:creationId xmlns:a16="http://schemas.microsoft.com/office/drawing/2014/main" id="{CEAEA1A9-316A-45DC-BC04-A1CE44AF44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7" name="Text Box 15">
          <a:extLst>
            <a:ext uri="{FF2B5EF4-FFF2-40B4-BE49-F238E27FC236}">
              <a16:creationId xmlns:a16="http://schemas.microsoft.com/office/drawing/2014/main" id="{134D52E1-0776-4B83-8AF4-D3671A5BCD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8" name="Text Box 15">
          <a:extLst>
            <a:ext uri="{FF2B5EF4-FFF2-40B4-BE49-F238E27FC236}">
              <a16:creationId xmlns:a16="http://schemas.microsoft.com/office/drawing/2014/main" id="{67895764-EEAB-4DED-BD8D-FC4441D9B4B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9" name="Text Box 15">
          <a:extLst>
            <a:ext uri="{FF2B5EF4-FFF2-40B4-BE49-F238E27FC236}">
              <a16:creationId xmlns:a16="http://schemas.microsoft.com/office/drawing/2014/main" id="{B7F3A297-8115-4DC4-8C54-48D621CA95C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0" name="Text Box 15">
          <a:extLst>
            <a:ext uri="{FF2B5EF4-FFF2-40B4-BE49-F238E27FC236}">
              <a16:creationId xmlns:a16="http://schemas.microsoft.com/office/drawing/2014/main" id="{DF16778B-FA08-47D8-8027-E9E46964F67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1" name="Text Box 15">
          <a:extLst>
            <a:ext uri="{FF2B5EF4-FFF2-40B4-BE49-F238E27FC236}">
              <a16:creationId xmlns:a16="http://schemas.microsoft.com/office/drawing/2014/main" id="{1B1AD6AE-57C3-45C8-A155-4CBF157AC9B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2" name="Text Box 15">
          <a:extLst>
            <a:ext uri="{FF2B5EF4-FFF2-40B4-BE49-F238E27FC236}">
              <a16:creationId xmlns:a16="http://schemas.microsoft.com/office/drawing/2014/main" id="{02E966C5-C720-4B5A-84DD-FBCDB50E73D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3" name="Text Box 15">
          <a:extLst>
            <a:ext uri="{FF2B5EF4-FFF2-40B4-BE49-F238E27FC236}">
              <a16:creationId xmlns:a16="http://schemas.microsoft.com/office/drawing/2014/main" id="{F51B5135-4ED1-4167-84A4-8B94DCF0410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4" name="Text Box 15">
          <a:extLst>
            <a:ext uri="{FF2B5EF4-FFF2-40B4-BE49-F238E27FC236}">
              <a16:creationId xmlns:a16="http://schemas.microsoft.com/office/drawing/2014/main" id="{3E31FBF8-F42E-4F86-974A-AD356B144A5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5" name="Text Box 15">
          <a:extLst>
            <a:ext uri="{FF2B5EF4-FFF2-40B4-BE49-F238E27FC236}">
              <a16:creationId xmlns:a16="http://schemas.microsoft.com/office/drawing/2014/main" id="{B7E092B2-B941-43EB-A562-366183C4C9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6" name="Text Box 15">
          <a:extLst>
            <a:ext uri="{FF2B5EF4-FFF2-40B4-BE49-F238E27FC236}">
              <a16:creationId xmlns:a16="http://schemas.microsoft.com/office/drawing/2014/main" id="{1B04EEBD-71CD-4DD5-A76D-AA7F71F0B3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7" name="Text Box 15">
          <a:extLst>
            <a:ext uri="{FF2B5EF4-FFF2-40B4-BE49-F238E27FC236}">
              <a16:creationId xmlns:a16="http://schemas.microsoft.com/office/drawing/2014/main" id="{12E5806E-BAE7-43B1-96CF-742E14E7D0E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8" name="Text Box 15">
          <a:extLst>
            <a:ext uri="{FF2B5EF4-FFF2-40B4-BE49-F238E27FC236}">
              <a16:creationId xmlns:a16="http://schemas.microsoft.com/office/drawing/2014/main" id="{6479B3A3-2863-43EA-AAF9-B096587FDD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9" name="Text Box 15">
          <a:extLst>
            <a:ext uri="{FF2B5EF4-FFF2-40B4-BE49-F238E27FC236}">
              <a16:creationId xmlns:a16="http://schemas.microsoft.com/office/drawing/2014/main" id="{6C0932EA-6A61-4F83-B831-707CB56E015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90" name="Text Box 15">
          <a:extLst>
            <a:ext uri="{FF2B5EF4-FFF2-40B4-BE49-F238E27FC236}">
              <a16:creationId xmlns:a16="http://schemas.microsoft.com/office/drawing/2014/main" id="{5D272FE4-0F25-44AA-9DDC-647EAA7742B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91" name="Text Box 15">
          <a:extLst>
            <a:ext uri="{FF2B5EF4-FFF2-40B4-BE49-F238E27FC236}">
              <a16:creationId xmlns:a16="http://schemas.microsoft.com/office/drawing/2014/main" id="{DE02D064-BE9E-4804-AC87-1D02B18EA3A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92" name="Text Box 15">
          <a:extLst>
            <a:ext uri="{FF2B5EF4-FFF2-40B4-BE49-F238E27FC236}">
              <a16:creationId xmlns:a16="http://schemas.microsoft.com/office/drawing/2014/main" id="{FA05F8CE-1908-4EB6-BA26-A68AAB3C1A6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93" name="Text Box 15">
          <a:extLst>
            <a:ext uri="{FF2B5EF4-FFF2-40B4-BE49-F238E27FC236}">
              <a16:creationId xmlns:a16="http://schemas.microsoft.com/office/drawing/2014/main" id="{2A979544-0814-4804-9121-4F45BDE7CE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94" name="Text Box 15">
          <a:extLst>
            <a:ext uri="{FF2B5EF4-FFF2-40B4-BE49-F238E27FC236}">
              <a16:creationId xmlns:a16="http://schemas.microsoft.com/office/drawing/2014/main" id="{D49C6059-790F-4918-AA8A-2D9636F544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95" name="Text Box 15">
          <a:extLst>
            <a:ext uri="{FF2B5EF4-FFF2-40B4-BE49-F238E27FC236}">
              <a16:creationId xmlns:a16="http://schemas.microsoft.com/office/drawing/2014/main" id="{7E61A93E-7449-44FC-9820-2B1251A95E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596" name="Text Box 15">
          <a:extLst>
            <a:ext uri="{FF2B5EF4-FFF2-40B4-BE49-F238E27FC236}">
              <a16:creationId xmlns:a16="http://schemas.microsoft.com/office/drawing/2014/main" id="{6FE038A2-AE8A-4F23-A0E5-7239E14742B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597" name="Text Box 15">
          <a:extLst>
            <a:ext uri="{FF2B5EF4-FFF2-40B4-BE49-F238E27FC236}">
              <a16:creationId xmlns:a16="http://schemas.microsoft.com/office/drawing/2014/main" id="{69BE2D04-DFDC-4AE3-8377-2A3AFF76D9E5}"/>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598" name="Text Box 15">
          <a:extLst>
            <a:ext uri="{FF2B5EF4-FFF2-40B4-BE49-F238E27FC236}">
              <a16:creationId xmlns:a16="http://schemas.microsoft.com/office/drawing/2014/main" id="{7AEA0A6F-9399-42A5-B892-F41F9351F040}"/>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599" name="Text Box 15">
          <a:extLst>
            <a:ext uri="{FF2B5EF4-FFF2-40B4-BE49-F238E27FC236}">
              <a16:creationId xmlns:a16="http://schemas.microsoft.com/office/drawing/2014/main" id="{7536D17E-B29B-4CB1-8D18-32BA25623FF1}"/>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0" name="Text Box 15">
          <a:extLst>
            <a:ext uri="{FF2B5EF4-FFF2-40B4-BE49-F238E27FC236}">
              <a16:creationId xmlns:a16="http://schemas.microsoft.com/office/drawing/2014/main" id="{9CCF4D2F-100E-4C01-ACD3-4AEF884A94B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1" name="Text Box 15">
          <a:extLst>
            <a:ext uri="{FF2B5EF4-FFF2-40B4-BE49-F238E27FC236}">
              <a16:creationId xmlns:a16="http://schemas.microsoft.com/office/drawing/2014/main" id="{9F66BD9C-124F-4564-A155-13494BC214C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2" name="Text Box 15">
          <a:extLst>
            <a:ext uri="{FF2B5EF4-FFF2-40B4-BE49-F238E27FC236}">
              <a16:creationId xmlns:a16="http://schemas.microsoft.com/office/drawing/2014/main" id="{9A29A24D-4559-48EA-8FF4-83844CF95EE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3" name="Text Box 15">
          <a:extLst>
            <a:ext uri="{FF2B5EF4-FFF2-40B4-BE49-F238E27FC236}">
              <a16:creationId xmlns:a16="http://schemas.microsoft.com/office/drawing/2014/main" id="{347CBCA2-D362-4781-8702-642C642DDCC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4" name="Text Box 15">
          <a:extLst>
            <a:ext uri="{FF2B5EF4-FFF2-40B4-BE49-F238E27FC236}">
              <a16:creationId xmlns:a16="http://schemas.microsoft.com/office/drawing/2014/main" id="{7844EE0E-98D2-4174-8982-36868551686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5" name="Text Box 15">
          <a:extLst>
            <a:ext uri="{FF2B5EF4-FFF2-40B4-BE49-F238E27FC236}">
              <a16:creationId xmlns:a16="http://schemas.microsoft.com/office/drawing/2014/main" id="{EB3621FC-F5D0-4BE2-8BF4-207FB5400B1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6" name="Text Box 15">
          <a:extLst>
            <a:ext uri="{FF2B5EF4-FFF2-40B4-BE49-F238E27FC236}">
              <a16:creationId xmlns:a16="http://schemas.microsoft.com/office/drawing/2014/main" id="{242601C9-4D1C-4E3E-BF1F-994B97DEBDC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7" name="Text Box 15">
          <a:extLst>
            <a:ext uri="{FF2B5EF4-FFF2-40B4-BE49-F238E27FC236}">
              <a16:creationId xmlns:a16="http://schemas.microsoft.com/office/drawing/2014/main" id="{A8098A52-DA18-4257-BE9C-68E7DE693F5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8" name="Text Box 15">
          <a:extLst>
            <a:ext uri="{FF2B5EF4-FFF2-40B4-BE49-F238E27FC236}">
              <a16:creationId xmlns:a16="http://schemas.microsoft.com/office/drawing/2014/main" id="{6D492C24-1047-430C-9D8D-39943432F39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9" name="Text Box 15">
          <a:extLst>
            <a:ext uri="{FF2B5EF4-FFF2-40B4-BE49-F238E27FC236}">
              <a16:creationId xmlns:a16="http://schemas.microsoft.com/office/drawing/2014/main" id="{126DECD2-0812-410F-B20D-A63A3DABFD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0" name="Text Box 15">
          <a:extLst>
            <a:ext uri="{FF2B5EF4-FFF2-40B4-BE49-F238E27FC236}">
              <a16:creationId xmlns:a16="http://schemas.microsoft.com/office/drawing/2014/main" id="{8D45E362-6E0D-4C0B-B60E-BBADA0D2D4A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1" name="Text Box 15">
          <a:extLst>
            <a:ext uri="{FF2B5EF4-FFF2-40B4-BE49-F238E27FC236}">
              <a16:creationId xmlns:a16="http://schemas.microsoft.com/office/drawing/2014/main" id="{A92FC277-2EAF-4A9B-B6AE-6C4CA6697E0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2" name="Text Box 15">
          <a:extLst>
            <a:ext uri="{FF2B5EF4-FFF2-40B4-BE49-F238E27FC236}">
              <a16:creationId xmlns:a16="http://schemas.microsoft.com/office/drawing/2014/main" id="{FAFFCACA-7EAC-47E5-8E34-B75C739435C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3" name="Text Box 15">
          <a:extLst>
            <a:ext uri="{FF2B5EF4-FFF2-40B4-BE49-F238E27FC236}">
              <a16:creationId xmlns:a16="http://schemas.microsoft.com/office/drawing/2014/main" id="{7DEAE510-2442-4A3B-AFAA-4FB03018008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4" name="Text Box 15">
          <a:extLst>
            <a:ext uri="{FF2B5EF4-FFF2-40B4-BE49-F238E27FC236}">
              <a16:creationId xmlns:a16="http://schemas.microsoft.com/office/drawing/2014/main" id="{0A2A8FDC-8EFD-4D2E-AB71-B956FA24A02B}"/>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5" name="Text Box 15">
          <a:extLst>
            <a:ext uri="{FF2B5EF4-FFF2-40B4-BE49-F238E27FC236}">
              <a16:creationId xmlns:a16="http://schemas.microsoft.com/office/drawing/2014/main" id="{1F22673D-9F92-453E-A9E5-582E1EF7F48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6" name="Text Box 15">
          <a:extLst>
            <a:ext uri="{FF2B5EF4-FFF2-40B4-BE49-F238E27FC236}">
              <a16:creationId xmlns:a16="http://schemas.microsoft.com/office/drawing/2014/main" id="{259A7C96-8331-43BC-B422-3911B7DB7A7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7" name="Text Box 15">
          <a:extLst>
            <a:ext uri="{FF2B5EF4-FFF2-40B4-BE49-F238E27FC236}">
              <a16:creationId xmlns:a16="http://schemas.microsoft.com/office/drawing/2014/main" id="{67C56C7C-FA53-44AF-998B-A71F9BC97C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8" name="Text Box 15">
          <a:extLst>
            <a:ext uri="{FF2B5EF4-FFF2-40B4-BE49-F238E27FC236}">
              <a16:creationId xmlns:a16="http://schemas.microsoft.com/office/drawing/2014/main" id="{2AFAE6C5-C508-48CB-B7F9-C4563FA3DC4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9" name="Text Box 15">
          <a:extLst>
            <a:ext uri="{FF2B5EF4-FFF2-40B4-BE49-F238E27FC236}">
              <a16:creationId xmlns:a16="http://schemas.microsoft.com/office/drawing/2014/main" id="{A2B09C9D-525E-4E88-94E5-BC099EBF267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20" name="Text Box 15">
          <a:extLst>
            <a:ext uri="{FF2B5EF4-FFF2-40B4-BE49-F238E27FC236}">
              <a16:creationId xmlns:a16="http://schemas.microsoft.com/office/drawing/2014/main" id="{DF0174C9-01CC-407B-835D-A3072268DEC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21" name="Text Box 15">
          <a:extLst>
            <a:ext uri="{FF2B5EF4-FFF2-40B4-BE49-F238E27FC236}">
              <a16:creationId xmlns:a16="http://schemas.microsoft.com/office/drawing/2014/main" id="{383CA082-40B9-45CD-A18B-104768712504}"/>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22" name="Text Box 15">
          <a:extLst>
            <a:ext uri="{FF2B5EF4-FFF2-40B4-BE49-F238E27FC236}">
              <a16:creationId xmlns:a16="http://schemas.microsoft.com/office/drawing/2014/main" id="{FCB6D1E1-CD57-40F3-BDB6-358ED248927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23" name="Text Box 15">
          <a:extLst>
            <a:ext uri="{FF2B5EF4-FFF2-40B4-BE49-F238E27FC236}">
              <a16:creationId xmlns:a16="http://schemas.microsoft.com/office/drawing/2014/main" id="{12928560-F310-40B3-9E4D-0E1B50FA7C8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24" name="Text Box 16">
          <a:extLst>
            <a:ext uri="{FF2B5EF4-FFF2-40B4-BE49-F238E27FC236}">
              <a16:creationId xmlns:a16="http://schemas.microsoft.com/office/drawing/2014/main" id="{3BA71234-E6C8-433E-8A70-A390B08468E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25" name="Text Box 17">
          <a:extLst>
            <a:ext uri="{FF2B5EF4-FFF2-40B4-BE49-F238E27FC236}">
              <a16:creationId xmlns:a16="http://schemas.microsoft.com/office/drawing/2014/main" id="{7060E26A-9312-4AA6-8008-ACA8910EC9B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26" name="Text Box 18">
          <a:extLst>
            <a:ext uri="{FF2B5EF4-FFF2-40B4-BE49-F238E27FC236}">
              <a16:creationId xmlns:a16="http://schemas.microsoft.com/office/drawing/2014/main" id="{91F03B31-D924-4256-8D95-89460FCF05C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27" name="Text Box 19">
          <a:extLst>
            <a:ext uri="{FF2B5EF4-FFF2-40B4-BE49-F238E27FC236}">
              <a16:creationId xmlns:a16="http://schemas.microsoft.com/office/drawing/2014/main" id="{A9C79311-D803-4062-9FD8-A89D2340EC8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28" name="Text Box 15">
          <a:extLst>
            <a:ext uri="{FF2B5EF4-FFF2-40B4-BE49-F238E27FC236}">
              <a16:creationId xmlns:a16="http://schemas.microsoft.com/office/drawing/2014/main" id="{F575617E-E4D9-48DE-96B7-144CD4F870C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29" name="Text Box 16">
          <a:extLst>
            <a:ext uri="{FF2B5EF4-FFF2-40B4-BE49-F238E27FC236}">
              <a16:creationId xmlns:a16="http://schemas.microsoft.com/office/drawing/2014/main" id="{68FCF2E1-7356-4FD6-B174-AD311BE5765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30" name="Text Box 17">
          <a:extLst>
            <a:ext uri="{FF2B5EF4-FFF2-40B4-BE49-F238E27FC236}">
              <a16:creationId xmlns:a16="http://schemas.microsoft.com/office/drawing/2014/main" id="{EDB795EA-0325-45BE-BDF9-805C3918700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631" name="Text Box 18">
          <a:extLst>
            <a:ext uri="{FF2B5EF4-FFF2-40B4-BE49-F238E27FC236}">
              <a16:creationId xmlns:a16="http://schemas.microsoft.com/office/drawing/2014/main" id="{45A408F6-F090-41CE-8980-6AE249353EFE}"/>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632" name="Text Box 15">
          <a:extLst>
            <a:ext uri="{FF2B5EF4-FFF2-40B4-BE49-F238E27FC236}">
              <a16:creationId xmlns:a16="http://schemas.microsoft.com/office/drawing/2014/main" id="{EF452ACE-4813-4698-9114-863CD18BA11C}"/>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633" name="Text Box 16">
          <a:extLst>
            <a:ext uri="{FF2B5EF4-FFF2-40B4-BE49-F238E27FC236}">
              <a16:creationId xmlns:a16="http://schemas.microsoft.com/office/drawing/2014/main" id="{1ECCB45D-01E1-4CA3-941D-5E1DCC9BFA7F}"/>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634" name="Text Box 17">
          <a:extLst>
            <a:ext uri="{FF2B5EF4-FFF2-40B4-BE49-F238E27FC236}">
              <a16:creationId xmlns:a16="http://schemas.microsoft.com/office/drawing/2014/main" id="{2B9C9DE6-1300-4AC4-B23A-8E343478FB29}"/>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635" name="Text Box 18">
          <a:extLst>
            <a:ext uri="{FF2B5EF4-FFF2-40B4-BE49-F238E27FC236}">
              <a16:creationId xmlns:a16="http://schemas.microsoft.com/office/drawing/2014/main" id="{58D465F7-F834-42DA-828C-D449712A6C04}"/>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636" name="Text Box 19">
          <a:extLst>
            <a:ext uri="{FF2B5EF4-FFF2-40B4-BE49-F238E27FC236}">
              <a16:creationId xmlns:a16="http://schemas.microsoft.com/office/drawing/2014/main" id="{C23A47E6-F283-4D9E-A06A-2135FF58013B}"/>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637" name="Text Box 16">
          <a:extLst>
            <a:ext uri="{FF2B5EF4-FFF2-40B4-BE49-F238E27FC236}">
              <a16:creationId xmlns:a16="http://schemas.microsoft.com/office/drawing/2014/main" id="{A665C44E-07C7-47AA-99C5-81185148CEF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38" name="Text Box 15">
          <a:extLst>
            <a:ext uri="{FF2B5EF4-FFF2-40B4-BE49-F238E27FC236}">
              <a16:creationId xmlns:a16="http://schemas.microsoft.com/office/drawing/2014/main" id="{B34A7E50-97FC-42CB-B7B7-65232834C53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639" name="Text Box 15">
          <a:extLst>
            <a:ext uri="{FF2B5EF4-FFF2-40B4-BE49-F238E27FC236}">
              <a16:creationId xmlns:a16="http://schemas.microsoft.com/office/drawing/2014/main" id="{38F5BA9D-9DB9-4367-ADD3-B7B999FEF23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640" name="Text Box 15">
          <a:extLst>
            <a:ext uri="{FF2B5EF4-FFF2-40B4-BE49-F238E27FC236}">
              <a16:creationId xmlns:a16="http://schemas.microsoft.com/office/drawing/2014/main" id="{A9963948-CB3A-4376-8757-564C79D64B45}"/>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3641" name="Text Box 15">
          <a:extLst>
            <a:ext uri="{FF2B5EF4-FFF2-40B4-BE49-F238E27FC236}">
              <a16:creationId xmlns:a16="http://schemas.microsoft.com/office/drawing/2014/main" id="{06A76FA9-25B4-44B2-95C9-61EA676E75E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42" name="Text Box 15">
          <a:extLst>
            <a:ext uri="{FF2B5EF4-FFF2-40B4-BE49-F238E27FC236}">
              <a16:creationId xmlns:a16="http://schemas.microsoft.com/office/drawing/2014/main" id="{8B85E552-46D3-4A5F-9269-24AF08C8FFA7}"/>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643" name="Text Box 15">
          <a:extLst>
            <a:ext uri="{FF2B5EF4-FFF2-40B4-BE49-F238E27FC236}">
              <a16:creationId xmlns:a16="http://schemas.microsoft.com/office/drawing/2014/main" id="{0A321B00-C86D-4EF7-A590-695E3F1AE23E}"/>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3644" name="Text Box 15">
          <a:extLst>
            <a:ext uri="{FF2B5EF4-FFF2-40B4-BE49-F238E27FC236}">
              <a16:creationId xmlns:a16="http://schemas.microsoft.com/office/drawing/2014/main" id="{A780ECFA-5DDB-4172-AB3C-F7378AF2A01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45" name="Text Box 16">
          <a:extLst>
            <a:ext uri="{FF2B5EF4-FFF2-40B4-BE49-F238E27FC236}">
              <a16:creationId xmlns:a16="http://schemas.microsoft.com/office/drawing/2014/main" id="{19669E72-FFC2-489E-AC66-110DFC0BCE2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46" name="Text Box 17">
          <a:extLst>
            <a:ext uri="{FF2B5EF4-FFF2-40B4-BE49-F238E27FC236}">
              <a16:creationId xmlns:a16="http://schemas.microsoft.com/office/drawing/2014/main" id="{8BB5EE91-81E7-4FE3-893D-076C98C517A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47" name="Text Box 18">
          <a:extLst>
            <a:ext uri="{FF2B5EF4-FFF2-40B4-BE49-F238E27FC236}">
              <a16:creationId xmlns:a16="http://schemas.microsoft.com/office/drawing/2014/main" id="{253D2DC8-2AD6-4C6F-8669-33799CE58E64}"/>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48" name="Text Box 19">
          <a:extLst>
            <a:ext uri="{FF2B5EF4-FFF2-40B4-BE49-F238E27FC236}">
              <a16:creationId xmlns:a16="http://schemas.microsoft.com/office/drawing/2014/main" id="{0281DB21-EC7D-40F4-BB09-C7F6F9833F6B}"/>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49" name="Text Box 16">
          <a:extLst>
            <a:ext uri="{FF2B5EF4-FFF2-40B4-BE49-F238E27FC236}">
              <a16:creationId xmlns:a16="http://schemas.microsoft.com/office/drawing/2014/main" id="{D0765855-00D7-4A40-A3BC-BDCFD92F8C3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50" name="Text Box 17">
          <a:extLst>
            <a:ext uri="{FF2B5EF4-FFF2-40B4-BE49-F238E27FC236}">
              <a16:creationId xmlns:a16="http://schemas.microsoft.com/office/drawing/2014/main" id="{C0A530C9-EF7F-4129-B3CD-89F7FE9E80D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651" name="Text Box 18">
          <a:extLst>
            <a:ext uri="{FF2B5EF4-FFF2-40B4-BE49-F238E27FC236}">
              <a16:creationId xmlns:a16="http://schemas.microsoft.com/office/drawing/2014/main" id="{CFE81932-3799-4DED-A5A9-3C1DB32EA322}"/>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52" name="Text Box 15">
          <a:extLst>
            <a:ext uri="{FF2B5EF4-FFF2-40B4-BE49-F238E27FC236}">
              <a16:creationId xmlns:a16="http://schemas.microsoft.com/office/drawing/2014/main" id="{03A5203F-477D-459B-9377-D10C3E768106}"/>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53" name="Text Box 15">
          <a:extLst>
            <a:ext uri="{FF2B5EF4-FFF2-40B4-BE49-F238E27FC236}">
              <a16:creationId xmlns:a16="http://schemas.microsoft.com/office/drawing/2014/main" id="{5E50C799-5715-4279-B9B8-A2159A822152}"/>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654" name="Text Box 15">
          <a:extLst>
            <a:ext uri="{FF2B5EF4-FFF2-40B4-BE49-F238E27FC236}">
              <a16:creationId xmlns:a16="http://schemas.microsoft.com/office/drawing/2014/main" id="{EDEB8A04-2C9F-4631-9B86-BDB24B6E9D2A}"/>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55" name="Text Box 15">
          <a:extLst>
            <a:ext uri="{FF2B5EF4-FFF2-40B4-BE49-F238E27FC236}">
              <a16:creationId xmlns:a16="http://schemas.microsoft.com/office/drawing/2014/main" id="{BC36CBAB-1415-4EDB-BFEE-12B16FB1FAC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56" name="Text Box 16">
          <a:extLst>
            <a:ext uri="{FF2B5EF4-FFF2-40B4-BE49-F238E27FC236}">
              <a16:creationId xmlns:a16="http://schemas.microsoft.com/office/drawing/2014/main" id="{7909529C-88C6-49A0-AC2B-73DDEDEFEE52}"/>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57" name="Text Box 17">
          <a:extLst>
            <a:ext uri="{FF2B5EF4-FFF2-40B4-BE49-F238E27FC236}">
              <a16:creationId xmlns:a16="http://schemas.microsoft.com/office/drawing/2014/main" id="{BA341753-7FA6-4F73-A0EB-B8A6805A962F}"/>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58" name="Text Box 18">
          <a:extLst>
            <a:ext uri="{FF2B5EF4-FFF2-40B4-BE49-F238E27FC236}">
              <a16:creationId xmlns:a16="http://schemas.microsoft.com/office/drawing/2014/main" id="{36331727-64DF-4322-B56B-49C37FAE8CDB}"/>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59" name="Text Box 19">
          <a:extLst>
            <a:ext uri="{FF2B5EF4-FFF2-40B4-BE49-F238E27FC236}">
              <a16:creationId xmlns:a16="http://schemas.microsoft.com/office/drawing/2014/main" id="{C85B6ECD-611E-4775-92B5-104655051CA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60" name="Text Box 16">
          <a:extLst>
            <a:ext uri="{FF2B5EF4-FFF2-40B4-BE49-F238E27FC236}">
              <a16:creationId xmlns:a16="http://schemas.microsoft.com/office/drawing/2014/main" id="{8C9AB8BC-078B-4545-855D-C787BA69258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61" name="Text Box 17">
          <a:extLst>
            <a:ext uri="{FF2B5EF4-FFF2-40B4-BE49-F238E27FC236}">
              <a16:creationId xmlns:a16="http://schemas.microsoft.com/office/drawing/2014/main" id="{7028D423-2E37-458B-B189-9CA8BCFD321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31</xdr:row>
      <xdr:rowOff>0</xdr:rowOff>
    </xdr:from>
    <xdr:ext cx="95250" cy="171450"/>
    <xdr:sp macro="" textlink="">
      <xdr:nvSpPr>
        <xdr:cNvPr id="3662" name="Text Box 18">
          <a:extLst>
            <a:ext uri="{FF2B5EF4-FFF2-40B4-BE49-F238E27FC236}">
              <a16:creationId xmlns:a16="http://schemas.microsoft.com/office/drawing/2014/main" id="{5259A3D4-9F15-48C1-B461-8A7EB1BB5AE9}"/>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63" name="Text Box 15">
          <a:extLst>
            <a:ext uri="{FF2B5EF4-FFF2-40B4-BE49-F238E27FC236}">
              <a16:creationId xmlns:a16="http://schemas.microsoft.com/office/drawing/2014/main" id="{1FF1582D-1100-4DB3-A8D2-46C74CD9B98D}"/>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664" name="Text Box 15">
          <a:extLst>
            <a:ext uri="{FF2B5EF4-FFF2-40B4-BE49-F238E27FC236}">
              <a16:creationId xmlns:a16="http://schemas.microsoft.com/office/drawing/2014/main" id="{9F79FBE9-B952-4079-88B9-DC0A50DBD9DE}"/>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65" name="Text Box 16">
          <a:extLst>
            <a:ext uri="{FF2B5EF4-FFF2-40B4-BE49-F238E27FC236}">
              <a16:creationId xmlns:a16="http://schemas.microsoft.com/office/drawing/2014/main" id="{C8CE580F-3537-46C0-AE54-12430A072FC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66" name="Text Box 17">
          <a:extLst>
            <a:ext uri="{FF2B5EF4-FFF2-40B4-BE49-F238E27FC236}">
              <a16:creationId xmlns:a16="http://schemas.microsoft.com/office/drawing/2014/main" id="{DF794C17-C3FC-43B0-BF2D-6A2AD162386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67" name="Text Box 18">
          <a:extLst>
            <a:ext uri="{FF2B5EF4-FFF2-40B4-BE49-F238E27FC236}">
              <a16:creationId xmlns:a16="http://schemas.microsoft.com/office/drawing/2014/main" id="{16A6FE7A-7F43-458C-B561-42893FDEB2B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68" name="Text Box 19">
          <a:extLst>
            <a:ext uri="{FF2B5EF4-FFF2-40B4-BE49-F238E27FC236}">
              <a16:creationId xmlns:a16="http://schemas.microsoft.com/office/drawing/2014/main" id="{E492B253-3D64-4A90-A1C6-3177DBA9F01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69" name="Text Box 16">
          <a:extLst>
            <a:ext uri="{FF2B5EF4-FFF2-40B4-BE49-F238E27FC236}">
              <a16:creationId xmlns:a16="http://schemas.microsoft.com/office/drawing/2014/main" id="{1F80517A-8CC2-41A2-9198-B8794FB7D95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70" name="Text Box 17">
          <a:extLst>
            <a:ext uri="{FF2B5EF4-FFF2-40B4-BE49-F238E27FC236}">
              <a16:creationId xmlns:a16="http://schemas.microsoft.com/office/drawing/2014/main" id="{8EF7DB69-8E0B-460F-A29D-B4994CC1489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671" name="Text Box 18">
          <a:extLst>
            <a:ext uri="{FF2B5EF4-FFF2-40B4-BE49-F238E27FC236}">
              <a16:creationId xmlns:a16="http://schemas.microsoft.com/office/drawing/2014/main" id="{82CAEAF4-726A-4F29-8CB0-B150291B8E7C}"/>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72" name="Text Box 15">
          <a:extLst>
            <a:ext uri="{FF2B5EF4-FFF2-40B4-BE49-F238E27FC236}">
              <a16:creationId xmlns:a16="http://schemas.microsoft.com/office/drawing/2014/main" id="{6B7996AC-8C69-4A52-A938-622C947BFB3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73" name="Text Box 15">
          <a:extLst>
            <a:ext uri="{FF2B5EF4-FFF2-40B4-BE49-F238E27FC236}">
              <a16:creationId xmlns:a16="http://schemas.microsoft.com/office/drawing/2014/main" id="{EE20E346-16BE-424C-B999-3BF84CE06B7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674" name="Text Box 15">
          <a:extLst>
            <a:ext uri="{FF2B5EF4-FFF2-40B4-BE49-F238E27FC236}">
              <a16:creationId xmlns:a16="http://schemas.microsoft.com/office/drawing/2014/main" id="{7AA6F400-2E5B-4261-9F4B-CDC82FBE56D2}"/>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75" name="Text Box 15">
          <a:extLst>
            <a:ext uri="{FF2B5EF4-FFF2-40B4-BE49-F238E27FC236}">
              <a16:creationId xmlns:a16="http://schemas.microsoft.com/office/drawing/2014/main" id="{1477F71A-BD49-4435-A455-063340DCC245}"/>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76" name="Text Box 16">
          <a:extLst>
            <a:ext uri="{FF2B5EF4-FFF2-40B4-BE49-F238E27FC236}">
              <a16:creationId xmlns:a16="http://schemas.microsoft.com/office/drawing/2014/main" id="{DF9069A2-7BEF-43FE-A4EC-69C018EC5F7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77" name="Text Box 17">
          <a:extLst>
            <a:ext uri="{FF2B5EF4-FFF2-40B4-BE49-F238E27FC236}">
              <a16:creationId xmlns:a16="http://schemas.microsoft.com/office/drawing/2014/main" id="{0F0F74A8-B6E2-4C7E-B9AF-9FEED0FBB8B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78" name="Text Box 18">
          <a:extLst>
            <a:ext uri="{FF2B5EF4-FFF2-40B4-BE49-F238E27FC236}">
              <a16:creationId xmlns:a16="http://schemas.microsoft.com/office/drawing/2014/main" id="{22CC140A-BEF9-4BDE-B47B-3683C3D9AB6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79" name="Text Box 19">
          <a:extLst>
            <a:ext uri="{FF2B5EF4-FFF2-40B4-BE49-F238E27FC236}">
              <a16:creationId xmlns:a16="http://schemas.microsoft.com/office/drawing/2014/main" id="{C0C31330-84D7-438D-927B-61785375FC9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80" name="Text Box 16">
          <a:extLst>
            <a:ext uri="{FF2B5EF4-FFF2-40B4-BE49-F238E27FC236}">
              <a16:creationId xmlns:a16="http://schemas.microsoft.com/office/drawing/2014/main" id="{FE083264-CAE5-45EC-A9DE-36E9982AB8D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81" name="Text Box 17">
          <a:extLst>
            <a:ext uri="{FF2B5EF4-FFF2-40B4-BE49-F238E27FC236}">
              <a16:creationId xmlns:a16="http://schemas.microsoft.com/office/drawing/2014/main" id="{26DCFBB7-37E8-4553-8897-E2185601B562}"/>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682" name="Text Box 18">
          <a:extLst>
            <a:ext uri="{FF2B5EF4-FFF2-40B4-BE49-F238E27FC236}">
              <a16:creationId xmlns:a16="http://schemas.microsoft.com/office/drawing/2014/main" id="{409C1F02-368B-4041-AA55-06F2A2F037CA}"/>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83" name="Text Box 15">
          <a:extLst>
            <a:ext uri="{FF2B5EF4-FFF2-40B4-BE49-F238E27FC236}">
              <a16:creationId xmlns:a16="http://schemas.microsoft.com/office/drawing/2014/main" id="{A3C4E7E4-72F7-440F-9FD2-0FC9A0E4334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684" name="Text Box 15">
          <a:extLst>
            <a:ext uri="{FF2B5EF4-FFF2-40B4-BE49-F238E27FC236}">
              <a16:creationId xmlns:a16="http://schemas.microsoft.com/office/drawing/2014/main" id="{F97C2CE2-DD30-488A-952D-02909EB68C37}"/>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85" name="Text Box 16">
          <a:extLst>
            <a:ext uri="{FF2B5EF4-FFF2-40B4-BE49-F238E27FC236}">
              <a16:creationId xmlns:a16="http://schemas.microsoft.com/office/drawing/2014/main" id="{2FC1C3B3-7620-4E53-8828-7168AAE80A8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86" name="Text Box 17">
          <a:extLst>
            <a:ext uri="{FF2B5EF4-FFF2-40B4-BE49-F238E27FC236}">
              <a16:creationId xmlns:a16="http://schemas.microsoft.com/office/drawing/2014/main" id="{A7CE9B09-2803-4B2C-9E8B-5FBFF0318773}"/>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87" name="Text Box 18">
          <a:extLst>
            <a:ext uri="{FF2B5EF4-FFF2-40B4-BE49-F238E27FC236}">
              <a16:creationId xmlns:a16="http://schemas.microsoft.com/office/drawing/2014/main" id="{2C2237D1-CBE2-412D-A1BD-7B7CE30EDF7E}"/>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88" name="Text Box 19">
          <a:extLst>
            <a:ext uri="{FF2B5EF4-FFF2-40B4-BE49-F238E27FC236}">
              <a16:creationId xmlns:a16="http://schemas.microsoft.com/office/drawing/2014/main" id="{8103E642-BA1D-47B6-A426-A2BAA9B07B0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89" name="Text Box 16">
          <a:extLst>
            <a:ext uri="{FF2B5EF4-FFF2-40B4-BE49-F238E27FC236}">
              <a16:creationId xmlns:a16="http://schemas.microsoft.com/office/drawing/2014/main" id="{39E6E882-7923-4529-AAF1-4DDDDAC8EC2E}"/>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90" name="Text Box 17">
          <a:extLst>
            <a:ext uri="{FF2B5EF4-FFF2-40B4-BE49-F238E27FC236}">
              <a16:creationId xmlns:a16="http://schemas.microsoft.com/office/drawing/2014/main" id="{A37EE727-F348-4D24-8C3E-3226FD1795D2}"/>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691" name="Text Box 18">
          <a:extLst>
            <a:ext uri="{FF2B5EF4-FFF2-40B4-BE49-F238E27FC236}">
              <a16:creationId xmlns:a16="http://schemas.microsoft.com/office/drawing/2014/main" id="{FB5B5AAE-29D5-4B62-B3AC-781BA4B20232}"/>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92" name="Text Box 15">
          <a:extLst>
            <a:ext uri="{FF2B5EF4-FFF2-40B4-BE49-F238E27FC236}">
              <a16:creationId xmlns:a16="http://schemas.microsoft.com/office/drawing/2014/main" id="{F7AA1268-A378-41A4-A75D-43E88A7C75E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93" name="Text Box 15">
          <a:extLst>
            <a:ext uri="{FF2B5EF4-FFF2-40B4-BE49-F238E27FC236}">
              <a16:creationId xmlns:a16="http://schemas.microsoft.com/office/drawing/2014/main" id="{355908A0-07F7-42C9-8968-8340263E5E78}"/>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694" name="Text Box 15">
          <a:extLst>
            <a:ext uri="{FF2B5EF4-FFF2-40B4-BE49-F238E27FC236}">
              <a16:creationId xmlns:a16="http://schemas.microsoft.com/office/drawing/2014/main" id="{43D25986-A1E4-4717-BE1B-533596B6822B}"/>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695" name="Text Box 15">
          <a:extLst>
            <a:ext uri="{FF2B5EF4-FFF2-40B4-BE49-F238E27FC236}">
              <a16:creationId xmlns:a16="http://schemas.microsoft.com/office/drawing/2014/main" id="{1A53B83C-DA60-45DC-8405-65C0A943CC6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96" name="Text Box 16">
          <a:extLst>
            <a:ext uri="{FF2B5EF4-FFF2-40B4-BE49-F238E27FC236}">
              <a16:creationId xmlns:a16="http://schemas.microsoft.com/office/drawing/2014/main" id="{1564E3F3-2EDC-4DF5-A6D3-64C2FE0FD36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97" name="Text Box 17">
          <a:extLst>
            <a:ext uri="{FF2B5EF4-FFF2-40B4-BE49-F238E27FC236}">
              <a16:creationId xmlns:a16="http://schemas.microsoft.com/office/drawing/2014/main" id="{D3A03886-F68A-43BD-8804-45A0B9E20B3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98" name="Text Box 18">
          <a:extLst>
            <a:ext uri="{FF2B5EF4-FFF2-40B4-BE49-F238E27FC236}">
              <a16:creationId xmlns:a16="http://schemas.microsoft.com/office/drawing/2014/main" id="{E77C6761-C213-4264-948F-9A5D8A27D38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699" name="Text Box 19">
          <a:extLst>
            <a:ext uri="{FF2B5EF4-FFF2-40B4-BE49-F238E27FC236}">
              <a16:creationId xmlns:a16="http://schemas.microsoft.com/office/drawing/2014/main" id="{F62C1117-B5C9-4FB9-974F-F1EE2F7031B0}"/>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700" name="Text Box 16">
          <a:extLst>
            <a:ext uri="{FF2B5EF4-FFF2-40B4-BE49-F238E27FC236}">
              <a16:creationId xmlns:a16="http://schemas.microsoft.com/office/drawing/2014/main" id="{30FF3989-BD48-48B0-B92A-4A71A2BDA9C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701" name="Text Box 17">
          <a:extLst>
            <a:ext uri="{FF2B5EF4-FFF2-40B4-BE49-F238E27FC236}">
              <a16:creationId xmlns:a16="http://schemas.microsoft.com/office/drawing/2014/main" id="{638D0CB5-A47F-44D5-8137-865F93D49A61}"/>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702" name="Text Box 18">
          <a:extLst>
            <a:ext uri="{FF2B5EF4-FFF2-40B4-BE49-F238E27FC236}">
              <a16:creationId xmlns:a16="http://schemas.microsoft.com/office/drawing/2014/main" id="{8DD1F6E6-B330-4A46-92DC-D007E46F50B6}"/>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03" name="Text Box 15">
          <a:extLst>
            <a:ext uri="{FF2B5EF4-FFF2-40B4-BE49-F238E27FC236}">
              <a16:creationId xmlns:a16="http://schemas.microsoft.com/office/drawing/2014/main" id="{DE79770C-CE4F-4E6F-88E5-CF79AD3E7FE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704" name="Text Box 15">
          <a:extLst>
            <a:ext uri="{FF2B5EF4-FFF2-40B4-BE49-F238E27FC236}">
              <a16:creationId xmlns:a16="http://schemas.microsoft.com/office/drawing/2014/main" id="{6FA23BDC-69F3-45E1-A0CD-677911D62FCF}"/>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05" name="Text Box 16">
          <a:extLst>
            <a:ext uri="{FF2B5EF4-FFF2-40B4-BE49-F238E27FC236}">
              <a16:creationId xmlns:a16="http://schemas.microsoft.com/office/drawing/2014/main" id="{F3766D9D-EAFF-4843-A4F8-4E18D5971B3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06" name="Text Box 17">
          <a:extLst>
            <a:ext uri="{FF2B5EF4-FFF2-40B4-BE49-F238E27FC236}">
              <a16:creationId xmlns:a16="http://schemas.microsoft.com/office/drawing/2014/main" id="{0D5090BE-45BE-4838-A9CB-C00D8668DBC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07" name="Text Box 18">
          <a:extLst>
            <a:ext uri="{FF2B5EF4-FFF2-40B4-BE49-F238E27FC236}">
              <a16:creationId xmlns:a16="http://schemas.microsoft.com/office/drawing/2014/main" id="{DAEC78EB-96C7-4DFD-8AC7-79E7538AD9D0}"/>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08" name="Text Box 19">
          <a:extLst>
            <a:ext uri="{FF2B5EF4-FFF2-40B4-BE49-F238E27FC236}">
              <a16:creationId xmlns:a16="http://schemas.microsoft.com/office/drawing/2014/main" id="{30AB5C44-511A-4DD6-847F-CEB0C48E9BE4}"/>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09" name="Text Box 16">
          <a:extLst>
            <a:ext uri="{FF2B5EF4-FFF2-40B4-BE49-F238E27FC236}">
              <a16:creationId xmlns:a16="http://schemas.microsoft.com/office/drawing/2014/main" id="{AFEA3417-B7E1-401E-9B67-340F9284F3B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10" name="Text Box 17">
          <a:extLst>
            <a:ext uri="{FF2B5EF4-FFF2-40B4-BE49-F238E27FC236}">
              <a16:creationId xmlns:a16="http://schemas.microsoft.com/office/drawing/2014/main" id="{9B915926-BC46-4F96-8DCA-32B5253C636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31</xdr:row>
      <xdr:rowOff>0</xdr:rowOff>
    </xdr:from>
    <xdr:ext cx="95250" cy="171450"/>
    <xdr:sp macro="" textlink="">
      <xdr:nvSpPr>
        <xdr:cNvPr id="3711" name="Text Box 18">
          <a:extLst>
            <a:ext uri="{FF2B5EF4-FFF2-40B4-BE49-F238E27FC236}">
              <a16:creationId xmlns:a16="http://schemas.microsoft.com/office/drawing/2014/main" id="{FD2CAAA6-99C9-4512-8C2A-733730BBDA25}"/>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0</xdr:rowOff>
    </xdr:from>
    <xdr:ext cx="95250" cy="442269"/>
    <xdr:sp macro="" textlink="">
      <xdr:nvSpPr>
        <xdr:cNvPr id="3712" name="Text Box 15">
          <a:extLst>
            <a:ext uri="{FF2B5EF4-FFF2-40B4-BE49-F238E27FC236}">
              <a16:creationId xmlns:a16="http://schemas.microsoft.com/office/drawing/2014/main" id="{6A6F4DBB-B766-4C39-AA4B-8F926F94C9F9}"/>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13" name="Text Box 15">
          <a:extLst>
            <a:ext uri="{FF2B5EF4-FFF2-40B4-BE49-F238E27FC236}">
              <a16:creationId xmlns:a16="http://schemas.microsoft.com/office/drawing/2014/main" id="{09111ACF-4E62-4B22-9C0D-03ADC5FAA45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213632"/>
    <xdr:sp macro="" textlink="">
      <xdr:nvSpPr>
        <xdr:cNvPr id="3714" name="Text Box 15">
          <a:extLst>
            <a:ext uri="{FF2B5EF4-FFF2-40B4-BE49-F238E27FC236}">
              <a16:creationId xmlns:a16="http://schemas.microsoft.com/office/drawing/2014/main" id="{4FF46F6F-C2B1-4CD5-BB54-35570626D50D}"/>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15" name="Text Box 15">
          <a:extLst>
            <a:ext uri="{FF2B5EF4-FFF2-40B4-BE49-F238E27FC236}">
              <a16:creationId xmlns:a16="http://schemas.microsoft.com/office/drawing/2014/main" id="{8BF3C2DE-21E5-47BF-AB4A-7E0607DCF54B}"/>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16" name="Text Box 16">
          <a:extLst>
            <a:ext uri="{FF2B5EF4-FFF2-40B4-BE49-F238E27FC236}">
              <a16:creationId xmlns:a16="http://schemas.microsoft.com/office/drawing/2014/main" id="{9FCC8B01-2DF6-4CE1-87BB-607FDE34A15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17" name="Text Box 17">
          <a:extLst>
            <a:ext uri="{FF2B5EF4-FFF2-40B4-BE49-F238E27FC236}">
              <a16:creationId xmlns:a16="http://schemas.microsoft.com/office/drawing/2014/main" id="{7C0210EC-D975-4FD3-9E7A-E7CE9B671B5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18" name="Text Box 18">
          <a:extLst>
            <a:ext uri="{FF2B5EF4-FFF2-40B4-BE49-F238E27FC236}">
              <a16:creationId xmlns:a16="http://schemas.microsoft.com/office/drawing/2014/main" id="{B2857A45-C2E3-4266-B3AF-98E2A143527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19" name="Text Box 19">
          <a:extLst>
            <a:ext uri="{FF2B5EF4-FFF2-40B4-BE49-F238E27FC236}">
              <a16:creationId xmlns:a16="http://schemas.microsoft.com/office/drawing/2014/main" id="{C1E515F9-CA1B-46BC-A45B-911F2711EF6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20" name="Text Box 16">
          <a:extLst>
            <a:ext uri="{FF2B5EF4-FFF2-40B4-BE49-F238E27FC236}">
              <a16:creationId xmlns:a16="http://schemas.microsoft.com/office/drawing/2014/main" id="{80F6E0C9-A104-4DFC-B388-12FAD37B2966}"/>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721" name="Text Box 17">
          <a:extLst>
            <a:ext uri="{FF2B5EF4-FFF2-40B4-BE49-F238E27FC236}">
              <a16:creationId xmlns:a16="http://schemas.microsoft.com/office/drawing/2014/main" id="{6D2FE2BE-46DD-4976-8BF7-2A30F96833E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31</xdr:row>
      <xdr:rowOff>0</xdr:rowOff>
    </xdr:from>
    <xdr:ext cx="95250" cy="171450"/>
    <xdr:sp macro="" textlink="">
      <xdr:nvSpPr>
        <xdr:cNvPr id="3722" name="Text Box 18">
          <a:extLst>
            <a:ext uri="{FF2B5EF4-FFF2-40B4-BE49-F238E27FC236}">
              <a16:creationId xmlns:a16="http://schemas.microsoft.com/office/drawing/2014/main" id="{53BCE09C-3432-4164-8A2C-D94EE7D5A5A6}"/>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23" name="Text Box 15">
          <a:extLst>
            <a:ext uri="{FF2B5EF4-FFF2-40B4-BE49-F238E27FC236}">
              <a16:creationId xmlns:a16="http://schemas.microsoft.com/office/drawing/2014/main" id="{D1B32D9A-E33F-42E6-A58B-A8B130396E7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213632"/>
    <xdr:sp macro="" textlink="">
      <xdr:nvSpPr>
        <xdr:cNvPr id="3724" name="Text Box 15">
          <a:extLst>
            <a:ext uri="{FF2B5EF4-FFF2-40B4-BE49-F238E27FC236}">
              <a16:creationId xmlns:a16="http://schemas.microsoft.com/office/drawing/2014/main" id="{A682E8CA-3F2C-4FD8-846D-706BAFE8CFCB}"/>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25" name="Text Box 15">
          <a:extLst>
            <a:ext uri="{FF2B5EF4-FFF2-40B4-BE49-F238E27FC236}">
              <a16:creationId xmlns:a16="http://schemas.microsoft.com/office/drawing/2014/main" id="{B742EB3B-380B-4F3A-9978-050B345C422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3726" name="Text Box 15">
          <a:extLst>
            <a:ext uri="{FF2B5EF4-FFF2-40B4-BE49-F238E27FC236}">
              <a16:creationId xmlns:a16="http://schemas.microsoft.com/office/drawing/2014/main" id="{F0ED499A-B8B2-4806-8E94-4D1D9C356B73}"/>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27" name="Text Box 15">
          <a:extLst>
            <a:ext uri="{FF2B5EF4-FFF2-40B4-BE49-F238E27FC236}">
              <a16:creationId xmlns:a16="http://schemas.microsoft.com/office/drawing/2014/main" id="{73E67CCF-80A8-43CB-9552-CCE03AB4A44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3728" name="Text Box 15">
          <a:extLst>
            <a:ext uri="{FF2B5EF4-FFF2-40B4-BE49-F238E27FC236}">
              <a16:creationId xmlns:a16="http://schemas.microsoft.com/office/drawing/2014/main" id="{0840DFFD-7B54-4BA7-A523-2AA43357AD0E}"/>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29" name="Text Box 15">
          <a:extLst>
            <a:ext uri="{FF2B5EF4-FFF2-40B4-BE49-F238E27FC236}">
              <a16:creationId xmlns:a16="http://schemas.microsoft.com/office/drawing/2014/main" id="{F5FA6897-0A2F-4AEA-92D5-E065B7A76D5C}"/>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3730" name="Text Box 15">
          <a:extLst>
            <a:ext uri="{FF2B5EF4-FFF2-40B4-BE49-F238E27FC236}">
              <a16:creationId xmlns:a16="http://schemas.microsoft.com/office/drawing/2014/main" id="{6A9C04F8-99FB-4FE5-97D0-A5E0B6AD6187}"/>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31" name="Text Box 15">
          <a:extLst>
            <a:ext uri="{FF2B5EF4-FFF2-40B4-BE49-F238E27FC236}">
              <a16:creationId xmlns:a16="http://schemas.microsoft.com/office/drawing/2014/main" id="{73C59F2F-CEE8-4D66-80CE-0E2C633E519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3732" name="Text Box 15">
          <a:extLst>
            <a:ext uri="{FF2B5EF4-FFF2-40B4-BE49-F238E27FC236}">
              <a16:creationId xmlns:a16="http://schemas.microsoft.com/office/drawing/2014/main" id="{1DF1928A-9547-4E15-ACA0-A9FAB3FCB03B}"/>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33" name="Text Box 15">
          <a:extLst>
            <a:ext uri="{FF2B5EF4-FFF2-40B4-BE49-F238E27FC236}">
              <a16:creationId xmlns:a16="http://schemas.microsoft.com/office/drawing/2014/main" id="{A8D83AA1-4AD9-4CBE-A022-42D9990A801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34" name="Text Box 15">
          <a:extLst>
            <a:ext uri="{FF2B5EF4-FFF2-40B4-BE49-F238E27FC236}">
              <a16:creationId xmlns:a16="http://schemas.microsoft.com/office/drawing/2014/main" id="{A87C5F40-8D18-4607-85B9-0EC6E260CF3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35" name="Text Box 15">
          <a:extLst>
            <a:ext uri="{FF2B5EF4-FFF2-40B4-BE49-F238E27FC236}">
              <a16:creationId xmlns:a16="http://schemas.microsoft.com/office/drawing/2014/main" id="{F44D31FE-7C8F-42A9-8DBF-97CC9E76B0A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36" name="Text Box 15">
          <a:extLst>
            <a:ext uri="{FF2B5EF4-FFF2-40B4-BE49-F238E27FC236}">
              <a16:creationId xmlns:a16="http://schemas.microsoft.com/office/drawing/2014/main" id="{9AEE3A0D-C460-4917-9BF7-6B5AAB7E8F0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37" name="Text Box 15">
          <a:extLst>
            <a:ext uri="{FF2B5EF4-FFF2-40B4-BE49-F238E27FC236}">
              <a16:creationId xmlns:a16="http://schemas.microsoft.com/office/drawing/2014/main" id="{D4F17FF2-2731-45D8-BFD2-FF197D6F61F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38" name="Text Box 15">
          <a:extLst>
            <a:ext uri="{FF2B5EF4-FFF2-40B4-BE49-F238E27FC236}">
              <a16:creationId xmlns:a16="http://schemas.microsoft.com/office/drawing/2014/main" id="{B0A1887C-BD4F-45AB-BDD2-62FC9765EDDC}"/>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39" name="Text Box 15">
          <a:extLst>
            <a:ext uri="{FF2B5EF4-FFF2-40B4-BE49-F238E27FC236}">
              <a16:creationId xmlns:a16="http://schemas.microsoft.com/office/drawing/2014/main" id="{619F9825-DEF2-461E-95A2-AED439C9FC1F}"/>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0" name="Text Box 15">
          <a:extLst>
            <a:ext uri="{FF2B5EF4-FFF2-40B4-BE49-F238E27FC236}">
              <a16:creationId xmlns:a16="http://schemas.microsoft.com/office/drawing/2014/main" id="{59C8DD8B-5940-4DDD-881B-55B34C9FA790}"/>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1" name="Text Box 15">
          <a:extLst>
            <a:ext uri="{FF2B5EF4-FFF2-40B4-BE49-F238E27FC236}">
              <a16:creationId xmlns:a16="http://schemas.microsoft.com/office/drawing/2014/main" id="{7726D166-7BFA-45B4-8036-345D9E0F0D2E}"/>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2" name="Text Box 15">
          <a:extLst>
            <a:ext uri="{FF2B5EF4-FFF2-40B4-BE49-F238E27FC236}">
              <a16:creationId xmlns:a16="http://schemas.microsoft.com/office/drawing/2014/main" id="{CA8E2221-91F7-4263-B0B8-74360754B14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3" name="Text Box 15">
          <a:extLst>
            <a:ext uri="{FF2B5EF4-FFF2-40B4-BE49-F238E27FC236}">
              <a16:creationId xmlns:a16="http://schemas.microsoft.com/office/drawing/2014/main" id="{4633FDF2-47AC-4019-AAAD-CA7AD3F9D17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4" name="Text Box 15">
          <a:extLst>
            <a:ext uri="{FF2B5EF4-FFF2-40B4-BE49-F238E27FC236}">
              <a16:creationId xmlns:a16="http://schemas.microsoft.com/office/drawing/2014/main" id="{81733BAA-CD37-487D-89FD-4B4EC2DCBEE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5" name="Text Box 15">
          <a:extLst>
            <a:ext uri="{FF2B5EF4-FFF2-40B4-BE49-F238E27FC236}">
              <a16:creationId xmlns:a16="http://schemas.microsoft.com/office/drawing/2014/main" id="{5DEEB1AC-861C-4440-9D2D-90AAA3327D1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6" name="Text Box 15">
          <a:extLst>
            <a:ext uri="{FF2B5EF4-FFF2-40B4-BE49-F238E27FC236}">
              <a16:creationId xmlns:a16="http://schemas.microsoft.com/office/drawing/2014/main" id="{100AA80A-38D4-4C35-9434-BD16D61B308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7" name="Text Box 15">
          <a:extLst>
            <a:ext uri="{FF2B5EF4-FFF2-40B4-BE49-F238E27FC236}">
              <a16:creationId xmlns:a16="http://schemas.microsoft.com/office/drawing/2014/main" id="{A609A4F1-B3D6-48A0-A504-C07087BEFC3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8" name="Text Box 15">
          <a:extLst>
            <a:ext uri="{FF2B5EF4-FFF2-40B4-BE49-F238E27FC236}">
              <a16:creationId xmlns:a16="http://schemas.microsoft.com/office/drawing/2014/main" id="{EF8333A7-EA1B-460A-AC02-60A593D7DC4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49" name="Text Box 15">
          <a:extLst>
            <a:ext uri="{FF2B5EF4-FFF2-40B4-BE49-F238E27FC236}">
              <a16:creationId xmlns:a16="http://schemas.microsoft.com/office/drawing/2014/main" id="{FAE28E3C-2D8F-4C4E-8BF7-38DA4CEF06A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0" name="Text Box 15">
          <a:extLst>
            <a:ext uri="{FF2B5EF4-FFF2-40B4-BE49-F238E27FC236}">
              <a16:creationId xmlns:a16="http://schemas.microsoft.com/office/drawing/2014/main" id="{DD88628F-942D-4A37-B405-06F65AC50BE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1" name="Text Box 15">
          <a:extLst>
            <a:ext uri="{FF2B5EF4-FFF2-40B4-BE49-F238E27FC236}">
              <a16:creationId xmlns:a16="http://schemas.microsoft.com/office/drawing/2014/main" id="{B2D7BE2B-6E40-458B-BEB7-015427B9DAE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2" name="Text Box 15">
          <a:extLst>
            <a:ext uri="{FF2B5EF4-FFF2-40B4-BE49-F238E27FC236}">
              <a16:creationId xmlns:a16="http://schemas.microsoft.com/office/drawing/2014/main" id="{C07DEC06-CD6E-449C-ADE4-961689E9E401}"/>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3" name="Text Box 15">
          <a:extLst>
            <a:ext uri="{FF2B5EF4-FFF2-40B4-BE49-F238E27FC236}">
              <a16:creationId xmlns:a16="http://schemas.microsoft.com/office/drawing/2014/main" id="{D64EE8E2-EE4D-4BD6-9CB8-D1BBAB4D0E0E}"/>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4" name="Text Box 15">
          <a:extLst>
            <a:ext uri="{FF2B5EF4-FFF2-40B4-BE49-F238E27FC236}">
              <a16:creationId xmlns:a16="http://schemas.microsoft.com/office/drawing/2014/main" id="{6DB41F0E-77A6-45C1-922B-2CAA83AE2B61}"/>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5" name="Text Box 15">
          <a:extLst>
            <a:ext uri="{FF2B5EF4-FFF2-40B4-BE49-F238E27FC236}">
              <a16:creationId xmlns:a16="http://schemas.microsoft.com/office/drawing/2014/main" id="{ADFDA4E3-28DE-4F94-A824-32912317F8A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6" name="Text Box 15">
          <a:extLst>
            <a:ext uri="{FF2B5EF4-FFF2-40B4-BE49-F238E27FC236}">
              <a16:creationId xmlns:a16="http://schemas.microsoft.com/office/drawing/2014/main" id="{08415B95-6D9D-432A-81AE-4D121FD54E19}"/>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7" name="Text Box 15">
          <a:extLst>
            <a:ext uri="{FF2B5EF4-FFF2-40B4-BE49-F238E27FC236}">
              <a16:creationId xmlns:a16="http://schemas.microsoft.com/office/drawing/2014/main" id="{AAC97A18-56D0-44F4-B515-BA90F7500079}"/>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8" name="Text Box 15">
          <a:extLst>
            <a:ext uri="{FF2B5EF4-FFF2-40B4-BE49-F238E27FC236}">
              <a16:creationId xmlns:a16="http://schemas.microsoft.com/office/drawing/2014/main" id="{B56E7D71-807D-45B8-8A0B-F33D8698D1C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59" name="Text Box 15">
          <a:extLst>
            <a:ext uri="{FF2B5EF4-FFF2-40B4-BE49-F238E27FC236}">
              <a16:creationId xmlns:a16="http://schemas.microsoft.com/office/drawing/2014/main" id="{369D5B9B-7D13-4190-96D1-2E8C6C6D597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60" name="Text Box 15">
          <a:extLst>
            <a:ext uri="{FF2B5EF4-FFF2-40B4-BE49-F238E27FC236}">
              <a16:creationId xmlns:a16="http://schemas.microsoft.com/office/drawing/2014/main" id="{FBDFF4DA-B936-40E5-8A3D-7BABFB181652}"/>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61" name="Text Box 15">
          <a:extLst>
            <a:ext uri="{FF2B5EF4-FFF2-40B4-BE49-F238E27FC236}">
              <a16:creationId xmlns:a16="http://schemas.microsoft.com/office/drawing/2014/main" id="{02A9BC44-36BF-4ABF-B608-6ED73E6148A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62" name="Text Box 15">
          <a:extLst>
            <a:ext uri="{FF2B5EF4-FFF2-40B4-BE49-F238E27FC236}">
              <a16:creationId xmlns:a16="http://schemas.microsoft.com/office/drawing/2014/main" id="{53FFE8E0-ACE4-4C54-8EE5-F5C610E7EAC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763" name="Text Box 15">
          <a:extLst>
            <a:ext uri="{FF2B5EF4-FFF2-40B4-BE49-F238E27FC236}">
              <a16:creationId xmlns:a16="http://schemas.microsoft.com/office/drawing/2014/main" id="{BB334094-F745-4605-889C-D4D3AECC2D7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64" name="Text Box 15">
          <a:extLst>
            <a:ext uri="{FF2B5EF4-FFF2-40B4-BE49-F238E27FC236}">
              <a16:creationId xmlns:a16="http://schemas.microsoft.com/office/drawing/2014/main" id="{1B235F43-9B6C-4A06-9328-351C1B829BA1}"/>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65" name="Text Box 15">
          <a:extLst>
            <a:ext uri="{FF2B5EF4-FFF2-40B4-BE49-F238E27FC236}">
              <a16:creationId xmlns:a16="http://schemas.microsoft.com/office/drawing/2014/main" id="{94659EF7-A948-4E90-AE21-A8CCC34EE5C5}"/>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31</xdr:row>
      <xdr:rowOff>0</xdr:rowOff>
    </xdr:from>
    <xdr:ext cx="95250" cy="442269"/>
    <xdr:sp macro="" textlink="">
      <xdr:nvSpPr>
        <xdr:cNvPr id="3766" name="Text Box 15">
          <a:extLst>
            <a:ext uri="{FF2B5EF4-FFF2-40B4-BE49-F238E27FC236}">
              <a16:creationId xmlns:a16="http://schemas.microsoft.com/office/drawing/2014/main" id="{18D92DC9-DA70-4C7E-8222-2E70989D18CC}"/>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31</xdr:row>
      <xdr:rowOff>0</xdr:rowOff>
    </xdr:from>
    <xdr:ext cx="95250" cy="442269"/>
    <xdr:sp macro="" textlink="">
      <xdr:nvSpPr>
        <xdr:cNvPr id="3767" name="Text Box 15">
          <a:extLst>
            <a:ext uri="{FF2B5EF4-FFF2-40B4-BE49-F238E27FC236}">
              <a16:creationId xmlns:a16="http://schemas.microsoft.com/office/drawing/2014/main" id="{C3D78908-CA53-459D-9B15-C8ADDCC4168F}"/>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68" name="Text Box 15">
          <a:extLst>
            <a:ext uri="{FF2B5EF4-FFF2-40B4-BE49-F238E27FC236}">
              <a16:creationId xmlns:a16="http://schemas.microsoft.com/office/drawing/2014/main" id="{B167877E-9298-460C-9BC4-DABB71D63F92}"/>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69" name="Text Box 15">
          <a:extLst>
            <a:ext uri="{FF2B5EF4-FFF2-40B4-BE49-F238E27FC236}">
              <a16:creationId xmlns:a16="http://schemas.microsoft.com/office/drawing/2014/main" id="{0D360E34-1EBD-4B12-9F70-0C047DC6C4CA}"/>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0" name="Text Box 15">
          <a:extLst>
            <a:ext uri="{FF2B5EF4-FFF2-40B4-BE49-F238E27FC236}">
              <a16:creationId xmlns:a16="http://schemas.microsoft.com/office/drawing/2014/main" id="{531E000B-9813-4A35-A101-E5EFBD983D75}"/>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1" name="Text Box 15">
          <a:extLst>
            <a:ext uri="{FF2B5EF4-FFF2-40B4-BE49-F238E27FC236}">
              <a16:creationId xmlns:a16="http://schemas.microsoft.com/office/drawing/2014/main" id="{1B5A6746-AC2F-451E-8193-6DD4E45A8CA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2" name="Text Box 15">
          <a:extLst>
            <a:ext uri="{FF2B5EF4-FFF2-40B4-BE49-F238E27FC236}">
              <a16:creationId xmlns:a16="http://schemas.microsoft.com/office/drawing/2014/main" id="{E2AED0AC-8B8D-43AE-B743-8BFDFA2F4DA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3" name="Text Box 15">
          <a:extLst>
            <a:ext uri="{FF2B5EF4-FFF2-40B4-BE49-F238E27FC236}">
              <a16:creationId xmlns:a16="http://schemas.microsoft.com/office/drawing/2014/main" id="{2D3698CC-F92D-4208-9F7D-DD43A8AC25EB}"/>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4" name="Text Box 15">
          <a:extLst>
            <a:ext uri="{FF2B5EF4-FFF2-40B4-BE49-F238E27FC236}">
              <a16:creationId xmlns:a16="http://schemas.microsoft.com/office/drawing/2014/main" id="{7536B6CD-8B0E-49D2-B979-7703245E6FB7}"/>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5" name="Text Box 15">
          <a:extLst>
            <a:ext uri="{FF2B5EF4-FFF2-40B4-BE49-F238E27FC236}">
              <a16:creationId xmlns:a16="http://schemas.microsoft.com/office/drawing/2014/main" id="{F76665F8-9D64-4F1F-B246-6897FB39B398}"/>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6" name="Text Box 15">
          <a:extLst>
            <a:ext uri="{FF2B5EF4-FFF2-40B4-BE49-F238E27FC236}">
              <a16:creationId xmlns:a16="http://schemas.microsoft.com/office/drawing/2014/main" id="{3AA98212-9B7E-4137-A0B3-B1CE45B1F8B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7" name="Text Box 15">
          <a:extLst>
            <a:ext uri="{FF2B5EF4-FFF2-40B4-BE49-F238E27FC236}">
              <a16:creationId xmlns:a16="http://schemas.microsoft.com/office/drawing/2014/main" id="{D89FE8CB-311D-4C15-AEE1-0FD4CE05EB06}"/>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8" name="Text Box 15">
          <a:extLst>
            <a:ext uri="{FF2B5EF4-FFF2-40B4-BE49-F238E27FC236}">
              <a16:creationId xmlns:a16="http://schemas.microsoft.com/office/drawing/2014/main" id="{D8DD6113-0F2B-41E7-8CAB-84220EAB16F8}"/>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779" name="Text Box 15">
          <a:extLst>
            <a:ext uri="{FF2B5EF4-FFF2-40B4-BE49-F238E27FC236}">
              <a16:creationId xmlns:a16="http://schemas.microsoft.com/office/drawing/2014/main" id="{8713E7D5-7606-43DF-9249-69D2F735ADAE}"/>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31</xdr:row>
      <xdr:rowOff>0</xdr:rowOff>
    </xdr:from>
    <xdr:ext cx="95250" cy="171450"/>
    <xdr:sp macro="" textlink="">
      <xdr:nvSpPr>
        <xdr:cNvPr id="3780" name="Text Box 16">
          <a:extLst>
            <a:ext uri="{FF2B5EF4-FFF2-40B4-BE49-F238E27FC236}">
              <a16:creationId xmlns:a16="http://schemas.microsoft.com/office/drawing/2014/main" id="{654EFDFA-E72D-48A4-B709-6A4C633ABD77}"/>
            </a:ext>
          </a:extLst>
        </xdr:cNvPr>
        <xdr:cNvSpPr txBox="1">
          <a:spLocks noChangeArrowheads="1"/>
        </xdr:cNvSpPr>
      </xdr:nvSpPr>
      <xdr:spPr bwMode="auto">
        <a:xfrm>
          <a:off x="33062182" y="189354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81" name="Text Box 17">
          <a:extLst>
            <a:ext uri="{FF2B5EF4-FFF2-40B4-BE49-F238E27FC236}">
              <a16:creationId xmlns:a16="http://schemas.microsoft.com/office/drawing/2014/main" id="{080910C8-7D29-42C3-8BCF-F0994F587360}"/>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82" name="Text Box 18">
          <a:extLst>
            <a:ext uri="{FF2B5EF4-FFF2-40B4-BE49-F238E27FC236}">
              <a16:creationId xmlns:a16="http://schemas.microsoft.com/office/drawing/2014/main" id="{E753202D-799C-44C8-BB6E-F9E26C9397D6}"/>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83" name="Text Box 19">
          <a:extLst>
            <a:ext uri="{FF2B5EF4-FFF2-40B4-BE49-F238E27FC236}">
              <a16:creationId xmlns:a16="http://schemas.microsoft.com/office/drawing/2014/main" id="{8960ADED-812E-4B65-A6EB-1386A589694B}"/>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784" name="Text Box 15">
          <a:extLst>
            <a:ext uri="{FF2B5EF4-FFF2-40B4-BE49-F238E27FC236}">
              <a16:creationId xmlns:a16="http://schemas.microsoft.com/office/drawing/2014/main" id="{403F6C1E-8E0B-415F-B9AC-81ACF32E262E}"/>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85" name="Text Box 16">
          <a:extLst>
            <a:ext uri="{FF2B5EF4-FFF2-40B4-BE49-F238E27FC236}">
              <a16:creationId xmlns:a16="http://schemas.microsoft.com/office/drawing/2014/main" id="{CC676BFB-6A53-4C10-9DD3-30D1AB482DDB}"/>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86" name="Text Box 17">
          <a:extLst>
            <a:ext uri="{FF2B5EF4-FFF2-40B4-BE49-F238E27FC236}">
              <a16:creationId xmlns:a16="http://schemas.microsoft.com/office/drawing/2014/main" id="{D8EB12F5-AE99-4E93-8ED2-C79583804612}"/>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3787" name="Text Box 18">
          <a:extLst>
            <a:ext uri="{FF2B5EF4-FFF2-40B4-BE49-F238E27FC236}">
              <a16:creationId xmlns:a16="http://schemas.microsoft.com/office/drawing/2014/main" id="{ED554110-67DA-4DFB-B9E9-E03738BB8429}"/>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788" name="Text Box 15">
          <a:extLst>
            <a:ext uri="{FF2B5EF4-FFF2-40B4-BE49-F238E27FC236}">
              <a16:creationId xmlns:a16="http://schemas.microsoft.com/office/drawing/2014/main" id="{01D95284-890C-422B-9D4A-74EC0C46DCBC}"/>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789" name="Text Box 16">
          <a:extLst>
            <a:ext uri="{FF2B5EF4-FFF2-40B4-BE49-F238E27FC236}">
              <a16:creationId xmlns:a16="http://schemas.microsoft.com/office/drawing/2014/main" id="{263621C5-741E-4EAE-9AE8-7838F21D8DD5}"/>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790" name="Text Box 17">
          <a:extLst>
            <a:ext uri="{FF2B5EF4-FFF2-40B4-BE49-F238E27FC236}">
              <a16:creationId xmlns:a16="http://schemas.microsoft.com/office/drawing/2014/main" id="{3CA9B3AC-7FD2-4B81-9C90-8BCB6F73F3FF}"/>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791" name="Text Box 18">
          <a:extLst>
            <a:ext uri="{FF2B5EF4-FFF2-40B4-BE49-F238E27FC236}">
              <a16:creationId xmlns:a16="http://schemas.microsoft.com/office/drawing/2014/main" id="{71F71483-14AA-43C6-9240-3089F3EE371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792" name="Text Box 19">
          <a:extLst>
            <a:ext uri="{FF2B5EF4-FFF2-40B4-BE49-F238E27FC236}">
              <a16:creationId xmlns:a16="http://schemas.microsoft.com/office/drawing/2014/main" id="{FB006BA6-9D58-471F-B9F7-D5A7DBB83636}"/>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793" name="Text Box 16">
          <a:extLst>
            <a:ext uri="{FF2B5EF4-FFF2-40B4-BE49-F238E27FC236}">
              <a16:creationId xmlns:a16="http://schemas.microsoft.com/office/drawing/2014/main" id="{7C062C6F-E796-4071-8765-48CB639F46A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94" name="Text Box 16">
          <a:extLst>
            <a:ext uri="{FF2B5EF4-FFF2-40B4-BE49-F238E27FC236}">
              <a16:creationId xmlns:a16="http://schemas.microsoft.com/office/drawing/2014/main" id="{5E200AF0-A5D8-4651-9018-01C5BEC62DD1}"/>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95" name="Text Box 17">
          <a:extLst>
            <a:ext uri="{FF2B5EF4-FFF2-40B4-BE49-F238E27FC236}">
              <a16:creationId xmlns:a16="http://schemas.microsoft.com/office/drawing/2014/main" id="{8656446C-3711-4CE3-93FB-875DBD621120}"/>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96" name="Text Box 18">
          <a:extLst>
            <a:ext uri="{FF2B5EF4-FFF2-40B4-BE49-F238E27FC236}">
              <a16:creationId xmlns:a16="http://schemas.microsoft.com/office/drawing/2014/main" id="{DE4429F8-DEF5-42C6-9A13-16A986F249E8}"/>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97" name="Text Box 19">
          <a:extLst>
            <a:ext uri="{FF2B5EF4-FFF2-40B4-BE49-F238E27FC236}">
              <a16:creationId xmlns:a16="http://schemas.microsoft.com/office/drawing/2014/main" id="{825820D3-F19B-4AC6-AF9A-4B5C4946DDB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798" name="Text Box 15">
          <a:extLst>
            <a:ext uri="{FF2B5EF4-FFF2-40B4-BE49-F238E27FC236}">
              <a16:creationId xmlns:a16="http://schemas.microsoft.com/office/drawing/2014/main" id="{1C63A4F6-F710-48FB-808C-9776E9371DA5}"/>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799" name="Text Box 16">
          <a:extLst>
            <a:ext uri="{FF2B5EF4-FFF2-40B4-BE49-F238E27FC236}">
              <a16:creationId xmlns:a16="http://schemas.microsoft.com/office/drawing/2014/main" id="{2D5441A5-D468-4136-B7D4-0128325E8AC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00" name="Text Box 17">
          <a:extLst>
            <a:ext uri="{FF2B5EF4-FFF2-40B4-BE49-F238E27FC236}">
              <a16:creationId xmlns:a16="http://schemas.microsoft.com/office/drawing/2014/main" id="{7C30D68F-2B44-494E-84DF-397F6368B393}"/>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3801" name="Text Box 18">
          <a:extLst>
            <a:ext uri="{FF2B5EF4-FFF2-40B4-BE49-F238E27FC236}">
              <a16:creationId xmlns:a16="http://schemas.microsoft.com/office/drawing/2014/main" id="{14E57597-1980-42F0-86E8-DC973DC1275B}"/>
            </a:ext>
          </a:extLst>
        </xdr:cNvPr>
        <xdr:cNvSpPr txBox="1">
          <a:spLocks noChangeArrowheads="1"/>
        </xdr:cNvSpPr>
      </xdr:nvSpPr>
      <xdr:spPr bwMode="auto">
        <a:xfrm>
          <a:off x="33062069"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02" name="Text Box 15">
          <a:extLst>
            <a:ext uri="{FF2B5EF4-FFF2-40B4-BE49-F238E27FC236}">
              <a16:creationId xmlns:a16="http://schemas.microsoft.com/office/drawing/2014/main" id="{64778484-607B-4E23-B483-924B6914643F}"/>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03" name="Text Box 15">
          <a:extLst>
            <a:ext uri="{FF2B5EF4-FFF2-40B4-BE49-F238E27FC236}">
              <a16:creationId xmlns:a16="http://schemas.microsoft.com/office/drawing/2014/main" id="{BA0FFE5A-C6C4-4C22-9F89-116CB0522C5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04" name="Text Box 15">
          <a:extLst>
            <a:ext uri="{FF2B5EF4-FFF2-40B4-BE49-F238E27FC236}">
              <a16:creationId xmlns:a16="http://schemas.microsoft.com/office/drawing/2014/main" id="{71827309-4113-4ED0-8DD6-13D3E925E8B4}"/>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05" name="Text Box 16">
          <a:extLst>
            <a:ext uri="{FF2B5EF4-FFF2-40B4-BE49-F238E27FC236}">
              <a16:creationId xmlns:a16="http://schemas.microsoft.com/office/drawing/2014/main" id="{D70F4FC5-D85E-4093-AAA2-BFD627021910}"/>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06" name="Text Box 17">
          <a:extLst>
            <a:ext uri="{FF2B5EF4-FFF2-40B4-BE49-F238E27FC236}">
              <a16:creationId xmlns:a16="http://schemas.microsoft.com/office/drawing/2014/main" id="{786026B7-AEAE-4EF2-BDFD-6579482B8577}"/>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07" name="Text Box 18">
          <a:extLst>
            <a:ext uri="{FF2B5EF4-FFF2-40B4-BE49-F238E27FC236}">
              <a16:creationId xmlns:a16="http://schemas.microsoft.com/office/drawing/2014/main" id="{93D3EFCE-13D1-401E-B3F6-B123D381A628}"/>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08" name="Text Box 19">
          <a:extLst>
            <a:ext uri="{FF2B5EF4-FFF2-40B4-BE49-F238E27FC236}">
              <a16:creationId xmlns:a16="http://schemas.microsoft.com/office/drawing/2014/main" id="{CFA480BA-24E4-46B2-80AD-B6950209D9AF}"/>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09" name="Text Box 15">
          <a:extLst>
            <a:ext uri="{FF2B5EF4-FFF2-40B4-BE49-F238E27FC236}">
              <a16:creationId xmlns:a16="http://schemas.microsoft.com/office/drawing/2014/main" id="{D5648AEC-2EF3-4478-86F8-0E816DB870F5}"/>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10" name="Text Box 16">
          <a:extLst>
            <a:ext uri="{FF2B5EF4-FFF2-40B4-BE49-F238E27FC236}">
              <a16:creationId xmlns:a16="http://schemas.microsoft.com/office/drawing/2014/main" id="{0818FADC-EB1B-49CB-8E8F-A45E893D973B}"/>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11" name="Text Box 17">
          <a:extLst>
            <a:ext uri="{FF2B5EF4-FFF2-40B4-BE49-F238E27FC236}">
              <a16:creationId xmlns:a16="http://schemas.microsoft.com/office/drawing/2014/main" id="{BC948294-96E5-41B3-85D6-CE0DE0335D88}"/>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3812" name="Text Box 18">
          <a:extLst>
            <a:ext uri="{FF2B5EF4-FFF2-40B4-BE49-F238E27FC236}">
              <a16:creationId xmlns:a16="http://schemas.microsoft.com/office/drawing/2014/main" id="{25649A96-645F-4EF6-AD23-ACE251268A05}"/>
            </a:ext>
          </a:extLst>
        </xdr:cNvPr>
        <xdr:cNvSpPr txBox="1">
          <a:spLocks noChangeArrowheads="1"/>
        </xdr:cNvSpPr>
      </xdr:nvSpPr>
      <xdr:spPr bwMode="auto">
        <a:xfrm>
          <a:off x="33062069"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13" name="Text Box 15">
          <a:extLst>
            <a:ext uri="{FF2B5EF4-FFF2-40B4-BE49-F238E27FC236}">
              <a16:creationId xmlns:a16="http://schemas.microsoft.com/office/drawing/2014/main" id="{C9076D68-EADD-48F1-9966-FAE54B624648}"/>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14" name="Text Box 15">
          <a:extLst>
            <a:ext uri="{FF2B5EF4-FFF2-40B4-BE49-F238E27FC236}">
              <a16:creationId xmlns:a16="http://schemas.microsoft.com/office/drawing/2014/main" id="{F73FBB18-F6A2-46E4-950C-E5020A47EE48}"/>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15" name="Text Box 15">
          <a:extLst>
            <a:ext uri="{FF2B5EF4-FFF2-40B4-BE49-F238E27FC236}">
              <a16:creationId xmlns:a16="http://schemas.microsoft.com/office/drawing/2014/main" id="{4E261E71-7812-4FD2-AFAE-096CD1568BEE}"/>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16" name="Text Box 16">
          <a:extLst>
            <a:ext uri="{FF2B5EF4-FFF2-40B4-BE49-F238E27FC236}">
              <a16:creationId xmlns:a16="http://schemas.microsoft.com/office/drawing/2014/main" id="{45995077-515E-4A06-9A17-3DEBA8C446D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17" name="Text Box 17">
          <a:extLst>
            <a:ext uri="{FF2B5EF4-FFF2-40B4-BE49-F238E27FC236}">
              <a16:creationId xmlns:a16="http://schemas.microsoft.com/office/drawing/2014/main" id="{FD84B252-6935-43AC-A1F4-BCB4442E7FC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18" name="Text Box 18">
          <a:extLst>
            <a:ext uri="{FF2B5EF4-FFF2-40B4-BE49-F238E27FC236}">
              <a16:creationId xmlns:a16="http://schemas.microsoft.com/office/drawing/2014/main" id="{F8A2EFBD-AF5A-4671-BD4F-F14DF06ED777}"/>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19" name="Text Box 19">
          <a:extLst>
            <a:ext uri="{FF2B5EF4-FFF2-40B4-BE49-F238E27FC236}">
              <a16:creationId xmlns:a16="http://schemas.microsoft.com/office/drawing/2014/main" id="{A516A5C5-EB8C-4D5E-A04D-A4E5E469D34E}"/>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20" name="Text Box 15">
          <a:extLst>
            <a:ext uri="{FF2B5EF4-FFF2-40B4-BE49-F238E27FC236}">
              <a16:creationId xmlns:a16="http://schemas.microsoft.com/office/drawing/2014/main" id="{B594E17B-A82E-4699-8D05-DB244D27B3FB}"/>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21" name="Text Box 16">
          <a:extLst>
            <a:ext uri="{FF2B5EF4-FFF2-40B4-BE49-F238E27FC236}">
              <a16:creationId xmlns:a16="http://schemas.microsoft.com/office/drawing/2014/main" id="{8F4C70D2-D279-4231-BA2F-C759C7DB620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22" name="Text Box 17">
          <a:extLst>
            <a:ext uri="{FF2B5EF4-FFF2-40B4-BE49-F238E27FC236}">
              <a16:creationId xmlns:a16="http://schemas.microsoft.com/office/drawing/2014/main" id="{2B77587E-5D25-4173-AC32-14DBCC758979}"/>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3823" name="Text Box 18">
          <a:extLst>
            <a:ext uri="{FF2B5EF4-FFF2-40B4-BE49-F238E27FC236}">
              <a16:creationId xmlns:a16="http://schemas.microsoft.com/office/drawing/2014/main" id="{8E8B6D96-0CAB-4FC8-9A91-01DC713D790D}"/>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24" name="Text Box 15">
          <a:extLst>
            <a:ext uri="{FF2B5EF4-FFF2-40B4-BE49-F238E27FC236}">
              <a16:creationId xmlns:a16="http://schemas.microsoft.com/office/drawing/2014/main" id="{3567DB75-F1F8-4D2A-8998-15FB3E0A3DE9}"/>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25" name="Text Box 15">
          <a:extLst>
            <a:ext uri="{FF2B5EF4-FFF2-40B4-BE49-F238E27FC236}">
              <a16:creationId xmlns:a16="http://schemas.microsoft.com/office/drawing/2014/main" id="{70A1D379-945B-4C72-A149-CD86B801D1A7}"/>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26" name="Text Box 15">
          <a:extLst>
            <a:ext uri="{FF2B5EF4-FFF2-40B4-BE49-F238E27FC236}">
              <a16:creationId xmlns:a16="http://schemas.microsoft.com/office/drawing/2014/main" id="{753B7095-2C4C-4E3D-B37C-B5327A048B79}"/>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27" name="Text Box 16">
          <a:extLst>
            <a:ext uri="{FF2B5EF4-FFF2-40B4-BE49-F238E27FC236}">
              <a16:creationId xmlns:a16="http://schemas.microsoft.com/office/drawing/2014/main" id="{3C9CA859-9ADC-4BDD-86C6-88E5D2C551C9}"/>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28" name="Text Box 17">
          <a:extLst>
            <a:ext uri="{FF2B5EF4-FFF2-40B4-BE49-F238E27FC236}">
              <a16:creationId xmlns:a16="http://schemas.microsoft.com/office/drawing/2014/main" id="{2BF6C810-0B2B-43E2-8A3B-ACE07E0AF1EA}"/>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29" name="Text Box 18">
          <a:extLst>
            <a:ext uri="{FF2B5EF4-FFF2-40B4-BE49-F238E27FC236}">
              <a16:creationId xmlns:a16="http://schemas.microsoft.com/office/drawing/2014/main" id="{84319810-3FBF-4849-8F88-C76CBF333622}"/>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30" name="Text Box 19">
          <a:extLst>
            <a:ext uri="{FF2B5EF4-FFF2-40B4-BE49-F238E27FC236}">
              <a16:creationId xmlns:a16="http://schemas.microsoft.com/office/drawing/2014/main" id="{34670B32-06A7-4958-BE2F-08999D4DE161}"/>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31" name="Text Box 16">
          <a:extLst>
            <a:ext uri="{FF2B5EF4-FFF2-40B4-BE49-F238E27FC236}">
              <a16:creationId xmlns:a16="http://schemas.microsoft.com/office/drawing/2014/main" id="{192DD901-D1B1-4E67-9615-51EFE1547D1F}"/>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832" name="Text Box 17">
          <a:extLst>
            <a:ext uri="{FF2B5EF4-FFF2-40B4-BE49-F238E27FC236}">
              <a16:creationId xmlns:a16="http://schemas.microsoft.com/office/drawing/2014/main" id="{489541AE-F12B-4232-8CBC-5920CC57BCB3}"/>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3833" name="Text Box 18">
          <a:extLst>
            <a:ext uri="{FF2B5EF4-FFF2-40B4-BE49-F238E27FC236}">
              <a16:creationId xmlns:a16="http://schemas.microsoft.com/office/drawing/2014/main" id="{5BB80E4A-3120-4C50-AA43-CF366E4FA801}"/>
            </a:ext>
          </a:extLst>
        </xdr:cNvPr>
        <xdr:cNvSpPr txBox="1">
          <a:spLocks noChangeArrowheads="1"/>
        </xdr:cNvSpPr>
      </xdr:nvSpPr>
      <xdr:spPr bwMode="auto">
        <a:xfrm>
          <a:off x="33062069"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34" name="Text Box 15">
          <a:extLst>
            <a:ext uri="{FF2B5EF4-FFF2-40B4-BE49-F238E27FC236}">
              <a16:creationId xmlns:a16="http://schemas.microsoft.com/office/drawing/2014/main" id="{A9FD82CE-3E3B-4FF9-B18A-B48907E66BB7}"/>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35" name="Text Box 15">
          <a:extLst>
            <a:ext uri="{FF2B5EF4-FFF2-40B4-BE49-F238E27FC236}">
              <a16:creationId xmlns:a16="http://schemas.microsoft.com/office/drawing/2014/main" id="{B6C90BFB-B6A6-4640-A687-38356F5E1D5B}"/>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36" name="Text Box 16">
          <a:extLst>
            <a:ext uri="{FF2B5EF4-FFF2-40B4-BE49-F238E27FC236}">
              <a16:creationId xmlns:a16="http://schemas.microsoft.com/office/drawing/2014/main" id="{03AE3D4A-3F59-4765-9BC6-425D08AF20A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37" name="Text Box 17">
          <a:extLst>
            <a:ext uri="{FF2B5EF4-FFF2-40B4-BE49-F238E27FC236}">
              <a16:creationId xmlns:a16="http://schemas.microsoft.com/office/drawing/2014/main" id="{77345A85-BFDB-463C-8FE4-CFE59016398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38" name="Text Box 18">
          <a:extLst>
            <a:ext uri="{FF2B5EF4-FFF2-40B4-BE49-F238E27FC236}">
              <a16:creationId xmlns:a16="http://schemas.microsoft.com/office/drawing/2014/main" id="{737C3F4C-1B5C-4CB0-A2AD-392F28B05F2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39" name="Text Box 19">
          <a:extLst>
            <a:ext uri="{FF2B5EF4-FFF2-40B4-BE49-F238E27FC236}">
              <a16:creationId xmlns:a16="http://schemas.microsoft.com/office/drawing/2014/main" id="{70698FAD-F5D7-4660-88EE-B5F2B73DB1B6}"/>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40" name="Text Box 15">
          <a:extLst>
            <a:ext uri="{FF2B5EF4-FFF2-40B4-BE49-F238E27FC236}">
              <a16:creationId xmlns:a16="http://schemas.microsoft.com/office/drawing/2014/main" id="{6EA21272-4F94-4087-A366-5EFE5A7CE4D4}"/>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41" name="Text Box 16">
          <a:extLst>
            <a:ext uri="{FF2B5EF4-FFF2-40B4-BE49-F238E27FC236}">
              <a16:creationId xmlns:a16="http://schemas.microsoft.com/office/drawing/2014/main" id="{2B6CE849-DD81-4710-A0BE-0C734E61038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42" name="Text Box 17">
          <a:extLst>
            <a:ext uri="{FF2B5EF4-FFF2-40B4-BE49-F238E27FC236}">
              <a16:creationId xmlns:a16="http://schemas.microsoft.com/office/drawing/2014/main" id="{746D8670-A84A-42F0-A6F7-5BC9E54E7E7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0</xdr:rowOff>
    </xdr:from>
    <xdr:ext cx="95250" cy="171450"/>
    <xdr:sp macro="" textlink="">
      <xdr:nvSpPr>
        <xdr:cNvPr id="3843" name="Text Box 18">
          <a:extLst>
            <a:ext uri="{FF2B5EF4-FFF2-40B4-BE49-F238E27FC236}">
              <a16:creationId xmlns:a16="http://schemas.microsoft.com/office/drawing/2014/main" id="{701F3B22-DEDE-4499-98D2-B1C11A9CE783}"/>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44" name="Text Box 15">
          <a:extLst>
            <a:ext uri="{FF2B5EF4-FFF2-40B4-BE49-F238E27FC236}">
              <a16:creationId xmlns:a16="http://schemas.microsoft.com/office/drawing/2014/main" id="{05E07BEE-9BE4-4602-BFE6-7673EE90EBC7}"/>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45" name="Text Box 16">
          <a:extLst>
            <a:ext uri="{FF2B5EF4-FFF2-40B4-BE49-F238E27FC236}">
              <a16:creationId xmlns:a16="http://schemas.microsoft.com/office/drawing/2014/main" id="{5C1AE968-B4AB-4341-8DC5-6FF4C5041097}"/>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46" name="Text Box 17">
          <a:extLst>
            <a:ext uri="{FF2B5EF4-FFF2-40B4-BE49-F238E27FC236}">
              <a16:creationId xmlns:a16="http://schemas.microsoft.com/office/drawing/2014/main" id="{1F43750B-DAA9-4D6D-A366-F364CAFB13F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47" name="Text Box 18">
          <a:extLst>
            <a:ext uri="{FF2B5EF4-FFF2-40B4-BE49-F238E27FC236}">
              <a16:creationId xmlns:a16="http://schemas.microsoft.com/office/drawing/2014/main" id="{C2F13E4A-67A9-4DC8-94CF-6B81940D7E23}"/>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48" name="Text Box 19">
          <a:extLst>
            <a:ext uri="{FF2B5EF4-FFF2-40B4-BE49-F238E27FC236}">
              <a16:creationId xmlns:a16="http://schemas.microsoft.com/office/drawing/2014/main" id="{2212BB8E-AD5A-4E70-B1B1-75924035F337}"/>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49" name="Text Box 15">
          <a:extLst>
            <a:ext uri="{FF2B5EF4-FFF2-40B4-BE49-F238E27FC236}">
              <a16:creationId xmlns:a16="http://schemas.microsoft.com/office/drawing/2014/main" id="{DE5ADD80-7F38-47CC-A032-9A03D4ED0BB6}"/>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50" name="Text Box 16">
          <a:extLst>
            <a:ext uri="{FF2B5EF4-FFF2-40B4-BE49-F238E27FC236}">
              <a16:creationId xmlns:a16="http://schemas.microsoft.com/office/drawing/2014/main" id="{4A17DCEA-FC37-42A3-93AA-5C2DD492203C}"/>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51" name="Text Box 17">
          <a:extLst>
            <a:ext uri="{FF2B5EF4-FFF2-40B4-BE49-F238E27FC236}">
              <a16:creationId xmlns:a16="http://schemas.microsoft.com/office/drawing/2014/main" id="{D3DF7890-5A5A-4C06-A608-78AFB489E524}"/>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0</xdr:rowOff>
    </xdr:from>
    <xdr:ext cx="95250" cy="171450"/>
    <xdr:sp macro="" textlink="">
      <xdr:nvSpPr>
        <xdr:cNvPr id="3852" name="Text Box 18">
          <a:extLst>
            <a:ext uri="{FF2B5EF4-FFF2-40B4-BE49-F238E27FC236}">
              <a16:creationId xmlns:a16="http://schemas.microsoft.com/office/drawing/2014/main" id="{97C51F7A-B952-4FD5-844F-1C80938257B7}"/>
            </a:ext>
          </a:extLst>
        </xdr:cNvPr>
        <xdr:cNvSpPr txBox="1">
          <a:spLocks noChangeArrowheads="1"/>
        </xdr:cNvSpPr>
      </xdr:nvSpPr>
      <xdr:spPr bwMode="auto">
        <a:xfrm>
          <a:off x="35358387"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53" name="Text Box 15">
          <a:extLst>
            <a:ext uri="{FF2B5EF4-FFF2-40B4-BE49-F238E27FC236}">
              <a16:creationId xmlns:a16="http://schemas.microsoft.com/office/drawing/2014/main" id="{E8E8488E-91B6-4003-8FA3-F2865F38E8E7}"/>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54" name="Text Box 15">
          <a:extLst>
            <a:ext uri="{FF2B5EF4-FFF2-40B4-BE49-F238E27FC236}">
              <a16:creationId xmlns:a16="http://schemas.microsoft.com/office/drawing/2014/main" id="{108D4EDC-81A0-4AB6-9DCB-666745F90BCD}"/>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55" name="Text Box 15">
          <a:extLst>
            <a:ext uri="{FF2B5EF4-FFF2-40B4-BE49-F238E27FC236}">
              <a16:creationId xmlns:a16="http://schemas.microsoft.com/office/drawing/2014/main" id="{30FB4CB4-6072-4F51-9151-589CBD49D70A}"/>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56" name="Text Box 16">
          <a:extLst>
            <a:ext uri="{FF2B5EF4-FFF2-40B4-BE49-F238E27FC236}">
              <a16:creationId xmlns:a16="http://schemas.microsoft.com/office/drawing/2014/main" id="{694494A4-7703-4B04-B5C1-8E422AF3720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57" name="Text Box 17">
          <a:extLst>
            <a:ext uri="{FF2B5EF4-FFF2-40B4-BE49-F238E27FC236}">
              <a16:creationId xmlns:a16="http://schemas.microsoft.com/office/drawing/2014/main" id="{85469D14-8487-447D-8CF1-91F538370DF8}"/>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58" name="Text Box 18">
          <a:extLst>
            <a:ext uri="{FF2B5EF4-FFF2-40B4-BE49-F238E27FC236}">
              <a16:creationId xmlns:a16="http://schemas.microsoft.com/office/drawing/2014/main" id="{D8BC7C07-0F71-43DF-B758-1E53D78A9A82}"/>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59" name="Text Box 19">
          <a:extLst>
            <a:ext uri="{FF2B5EF4-FFF2-40B4-BE49-F238E27FC236}">
              <a16:creationId xmlns:a16="http://schemas.microsoft.com/office/drawing/2014/main" id="{3C75213B-DF2D-42E6-AC9A-D12925A58D15}"/>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60" name="Text Box 15">
          <a:extLst>
            <a:ext uri="{FF2B5EF4-FFF2-40B4-BE49-F238E27FC236}">
              <a16:creationId xmlns:a16="http://schemas.microsoft.com/office/drawing/2014/main" id="{6772BD72-30C6-4BF6-9D5E-46CC84063BF6}"/>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61" name="Text Box 16">
          <a:extLst>
            <a:ext uri="{FF2B5EF4-FFF2-40B4-BE49-F238E27FC236}">
              <a16:creationId xmlns:a16="http://schemas.microsoft.com/office/drawing/2014/main" id="{C85606EB-E350-4722-925A-003300D4F548}"/>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62" name="Text Box 17">
          <a:extLst>
            <a:ext uri="{FF2B5EF4-FFF2-40B4-BE49-F238E27FC236}">
              <a16:creationId xmlns:a16="http://schemas.microsoft.com/office/drawing/2014/main" id="{1CC8C4DD-F392-42EC-A4AF-5DB0C2DCAB41}"/>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31</xdr:row>
      <xdr:rowOff>0</xdr:rowOff>
    </xdr:from>
    <xdr:ext cx="95250" cy="171450"/>
    <xdr:sp macro="" textlink="">
      <xdr:nvSpPr>
        <xdr:cNvPr id="3863" name="Text Box 18">
          <a:extLst>
            <a:ext uri="{FF2B5EF4-FFF2-40B4-BE49-F238E27FC236}">
              <a16:creationId xmlns:a16="http://schemas.microsoft.com/office/drawing/2014/main" id="{49EFF2BE-AB05-412B-94CF-FFC0E6232307}"/>
            </a:ext>
          </a:extLst>
        </xdr:cNvPr>
        <xdr:cNvSpPr txBox="1">
          <a:spLocks noChangeArrowheads="1"/>
        </xdr:cNvSpPr>
      </xdr:nvSpPr>
      <xdr:spPr bwMode="auto">
        <a:xfrm>
          <a:off x="35390137" y="1842928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64" name="Text Box 15">
          <a:extLst>
            <a:ext uri="{FF2B5EF4-FFF2-40B4-BE49-F238E27FC236}">
              <a16:creationId xmlns:a16="http://schemas.microsoft.com/office/drawing/2014/main" id="{9A02CBEE-1FAD-46F3-8F84-BFACA9B5ACB1}"/>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65" name="Text Box 15">
          <a:extLst>
            <a:ext uri="{FF2B5EF4-FFF2-40B4-BE49-F238E27FC236}">
              <a16:creationId xmlns:a16="http://schemas.microsoft.com/office/drawing/2014/main" id="{F946123B-A7CB-4AAF-9DD2-A1FB1E726A9D}"/>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66" name="Text Box 15">
          <a:extLst>
            <a:ext uri="{FF2B5EF4-FFF2-40B4-BE49-F238E27FC236}">
              <a16:creationId xmlns:a16="http://schemas.microsoft.com/office/drawing/2014/main" id="{247800F6-B80A-44D6-A758-6ECC92546D59}"/>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67" name="Text Box 16">
          <a:extLst>
            <a:ext uri="{FF2B5EF4-FFF2-40B4-BE49-F238E27FC236}">
              <a16:creationId xmlns:a16="http://schemas.microsoft.com/office/drawing/2014/main" id="{56DD7425-5E05-4B26-8736-6EF4A5333F3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68" name="Text Box 17">
          <a:extLst>
            <a:ext uri="{FF2B5EF4-FFF2-40B4-BE49-F238E27FC236}">
              <a16:creationId xmlns:a16="http://schemas.microsoft.com/office/drawing/2014/main" id="{C3145B24-49A4-4E4A-9453-27AF9F2EDFE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69" name="Text Box 18">
          <a:extLst>
            <a:ext uri="{FF2B5EF4-FFF2-40B4-BE49-F238E27FC236}">
              <a16:creationId xmlns:a16="http://schemas.microsoft.com/office/drawing/2014/main" id="{4D4067BC-A222-4076-BDAC-00EADAC64BF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70" name="Text Box 19">
          <a:extLst>
            <a:ext uri="{FF2B5EF4-FFF2-40B4-BE49-F238E27FC236}">
              <a16:creationId xmlns:a16="http://schemas.microsoft.com/office/drawing/2014/main" id="{D62078E7-A04E-4B70-932E-72F94687B46A}"/>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71" name="Text Box 15">
          <a:extLst>
            <a:ext uri="{FF2B5EF4-FFF2-40B4-BE49-F238E27FC236}">
              <a16:creationId xmlns:a16="http://schemas.microsoft.com/office/drawing/2014/main" id="{7B009A4A-AFB3-482A-901F-C5D70DF40110}"/>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72" name="Text Box 16">
          <a:extLst>
            <a:ext uri="{FF2B5EF4-FFF2-40B4-BE49-F238E27FC236}">
              <a16:creationId xmlns:a16="http://schemas.microsoft.com/office/drawing/2014/main" id="{65BF29FA-86B0-4C9E-B0E8-8FB19E5312BD}"/>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73" name="Text Box 17">
          <a:extLst>
            <a:ext uri="{FF2B5EF4-FFF2-40B4-BE49-F238E27FC236}">
              <a16:creationId xmlns:a16="http://schemas.microsoft.com/office/drawing/2014/main" id="{090C117F-DB0A-49D2-878B-6E3CF68AEDBC}"/>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0</xdr:rowOff>
    </xdr:from>
    <xdr:ext cx="95250" cy="171450"/>
    <xdr:sp macro="" textlink="">
      <xdr:nvSpPr>
        <xdr:cNvPr id="3874" name="Text Box 18">
          <a:extLst>
            <a:ext uri="{FF2B5EF4-FFF2-40B4-BE49-F238E27FC236}">
              <a16:creationId xmlns:a16="http://schemas.microsoft.com/office/drawing/2014/main" id="{15EC4FF7-97B2-4DFB-ACE8-62F7C8FEACB6}"/>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75" name="Text Box 15">
          <a:extLst>
            <a:ext uri="{FF2B5EF4-FFF2-40B4-BE49-F238E27FC236}">
              <a16:creationId xmlns:a16="http://schemas.microsoft.com/office/drawing/2014/main" id="{5CAC16C5-7814-48F6-B42A-3DADB84BF880}"/>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76" name="Text Box 15">
          <a:extLst>
            <a:ext uri="{FF2B5EF4-FFF2-40B4-BE49-F238E27FC236}">
              <a16:creationId xmlns:a16="http://schemas.microsoft.com/office/drawing/2014/main" id="{2AFCACBA-C598-40B9-8133-ADD675B5A7F9}"/>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77" name="Text Box 15">
          <a:extLst>
            <a:ext uri="{FF2B5EF4-FFF2-40B4-BE49-F238E27FC236}">
              <a16:creationId xmlns:a16="http://schemas.microsoft.com/office/drawing/2014/main" id="{417C4D48-4D04-4674-8F6A-5DD57A11950F}"/>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78" name="Text Box 16">
          <a:extLst>
            <a:ext uri="{FF2B5EF4-FFF2-40B4-BE49-F238E27FC236}">
              <a16:creationId xmlns:a16="http://schemas.microsoft.com/office/drawing/2014/main" id="{155CD3B1-5DB6-4108-A909-D40B92E6572B}"/>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79" name="Text Box 17">
          <a:extLst>
            <a:ext uri="{FF2B5EF4-FFF2-40B4-BE49-F238E27FC236}">
              <a16:creationId xmlns:a16="http://schemas.microsoft.com/office/drawing/2014/main" id="{E6466299-E77F-44F3-8E84-3305A4A7D5E5}"/>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80" name="Text Box 18">
          <a:extLst>
            <a:ext uri="{FF2B5EF4-FFF2-40B4-BE49-F238E27FC236}">
              <a16:creationId xmlns:a16="http://schemas.microsoft.com/office/drawing/2014/main" id="{35877B3F-AD25-46B6-AC03-220EF821316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81" name="Text Box 19">
          <a:extLst>
            <a:ext uri="{FF2B5EF4-FFF2-40B4-BE49-F238E27FC236}">
              <a16:creationId xmlns:a16="http://schemas.microsoft.com/office/drawing/2014/main" id="{2BBF8482-FAE2-4159-A1D2-32BFBFA4233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82" name="Text Box 16">
          <a:extLst>
            <a:ext uri="{FF2B5EF4-FFF2-40B4-BE49-F238E27FC236}">
              <a16:creationId xmlns:a16="http://schemas.microsoft.com/office/drawing/2014/main" id="{AEBF2EA6-3BB5-492C-8A76-EB0F9D9CA8D9}"/>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883" name="Text Box 17">
          <a:extLst>
            <a:ext uri="{FF2B5EF4-FFF2-40B4-BE49-F238E27FC236}">
              <a16:creationId xmlns:a16="http://schemas.microsoft.com/office/drawing/2014/main" id="{8FC8D2B6-6804-4F09-B069-62230B6D369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0</xdr:rowOff>
    </xdr:from>
    <xdr:ext cx="95250" cy="171450"/>
    <xdr:sp macro="" textlink="">
      <xdr:nvSpPr>
        <xdr:cNvPr id="3884" name="Text Box 18">
          <a:extLst>
            <a:ext uri="{FF2B5EF4-FFF2-40B4-BE49-F238E27FC236}">
              <a16:creationId xmlns:a16="http://schemas.microsoft.com/office/drawing/2014/main" id="{31C563C3-2976-41E0-898D-0B643EB202BA}"/>
            </a:ext>
          </a:extLst>
        </xdr:cNvPr>
        <xdr:cNvSpPr txBox="1">
          <a:spLocks noChangeArrowheads="1"/>
        </xdr:cNvSpPr>
      </xdr:nvSpPr>
      <xdr:spPr bwMode="auto">
        <a:xfrm>
          <a:off x="35358387"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85" name="Text Box 15">
          <a:extLst>
            <a:ext uri="{FF2B5EF4-FFF2-40B4-BE49-F238E27FC236}">
              <a16:creationId xmlns:a16="http://schemas.microsoft.com/office/drawing/2014/main" id="{0A064178-511E-458F-9718-096C622C9703}"/>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86" name="Text Box 15">
          <a:extLst>
            <a:ext uri="{FF2B5EF4-FFF2-40B4-BE49-F238E27FC236}">
              <a16:creationId xmlns:a16="http://schemas.microsoft.com/office/drawing/2014/main" id="{187C1C29-2014-40E4-8672-11BF8CD87163}"/>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87" name="Text Box 15">
          <a:extLst>
            <a:ext uri="{FF2B5EF4-FFF2-40B4-BE49-F238E27FC236}">
              <a16:creationId xmlns:a16="http://schemas.microsoft.com/office/drawing/2014/main" id="{6E75DD91-36DF-43A1-9ACB-214109041875}"/>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88" name="Text Box 15">
          <a:extLst>
            <a:ext uri="{FF2B5EF4-FFF2-40B4-BE49-F238E27FC236}">
              <a16:creationId xmlns:a16="http://schemas.microsoft.com/office/drawing/2014/main" id="{1E985B5F-2761-4D9A-A08A-3E80F817C93A}"/>
            </a:ext>
          </a:extLst>
        </xdr:cNvPr>
        <xdr:cNvSpPr txBox="1">
          <a:spLocks noChangeArrowheads="1"/>
        </xdr:cNvSpPr>
      </xdr:nvSpPr>
      <xdr:spPr bwMode="auto">
        <a:xfrm>
          <a:off x="33060482" y="169275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889" name="Text Box 15">
          <a:extLst>
            <a:ext uri="{FF2B5EF4-FFF2-40B4-BE49-F238E27FC236}">
              <a16:creationId xmlns:a16="http://schemas.microsoft.com/office/drawing/2014/main" id="{D238E58F-5B08-439E-AF53-1D4F166E2D83}"/>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890" name="Text Box 15">
          <a:extLst>
            <a:ext uri="{FF2B5EF4-FFF2-40B4-BE49-F238E27FC236}">
              <a16:creationId xmlns:a16="http://schemas.microsoft.com/office/drawing/2014/main" id="{1A4FAD70-0583-4E86-B33C-F449385B854E}"/>
            </a:ext>
          </a:extLst>
        </xdr:cNvPr>
        <xdr:cNvSpPr txBox="1">
          <a:spLocks noChangeArrowheads="1"/>
        </xdr:cNvSpPr>
      </xdr:nvSpPr>
      <xdr:spPr bwMode="auto">
        <a:xfrm>
          <a:off x="35356800" y="169275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91" name="Text Box 15">
          <a:extLst>
            <a:ext uri="{FF2B5EF4-FFF2-40B4-BE49-F238E27FC236}">
              <a16:creationId xmlns:a16="http://schemas.microsoft.com/office/drawing/2014/main" id="{47F5EE84-F519-48BA-80AA-ECE30580BCEA}"/>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92" name="Text Box 15">
          <a:extLst>
            <a:ext uri="{FF2B5EF4-FFF2-40B4-BE49-F238E27FC236}">
              <a16:creationId xmlns:a16="http://schemas.microsoft.com/office/drawing/2014/main" id="{5CA94565-B2BF-4E55-9559-438FCA62D78C}"/>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31</xdr:row>
      <xdr:rowOff>0</xdr:rowOff>
    </xdr:from>
    <xdr:ext cx="95250" cy="442269"/>
    <xdr:sp macro="" textlink="">
      <xdr:nvSpPr>
        <xdr:cNvPr id="3893" name="Text Box 15">
          <a:extLst>
            <a:ext uri="{FF2B5EF4-FFF2-40B4-BE49-F238E27FC236}">
              <a16:creationId xmlns:a16="http://schemas.microsoft.com/office/drawing/2014/main" id="{00A26570-34CD-4A76-81C3-F255B88E0543}"/>
            </a:ext>
          </a:extLst>
        </xdr:cNvPr>
        <xdr:cNvSpPr txBox="1">
          <a:spLocks noChangeArrowheads="1"/>
        </xdr:cNvSpPr>
      </xdr:nvSpPr>
      <xdr:spPr bwMode="auto">
        <a:xfrm>
          <a:off x="33020000" y="17643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31</xdr:row>
      <xdr:rowOff>0</xdr:rowOff>
    </xdr:from>
    <xdr:ext cx="95250" cy="213632"/>
    <xdr:sp macro="" textlink="">
      <xdr:nvSpPr>
        <xdr:cNvPr id="3894" name="Text Box 15">
          <a:extLst>
            <a:ext uri="{FF2B5EF4-FFF2-40B4-BE49-F238E27FC236}">
              <a16:creationId xmlns:a16="http://schemas.microsoft.com/office/drawing/2014/main" id="{5F955C34-CED6-48BE-AE72-894EA7FBE80F}"/>
            </a:ext>
          </a:extLst>
        </xdr:cNvPr>
        <xdr:cNvSpPr txBox="1">
          <a:spLocks noChangeArrowheads="1"/>
        </xdr:cNvSpPr>
      </xdr:nvSpPr>
      <xdr:spPr bwMode="auto">
        <a:xfrm>
          <a:off x="33067625" y="17662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95" name="Text Box 15">
          <a:extLst>
            <a:ext uri="{FF2B5EF4-FFF2-40B4-BE49-F238E27FC236}">
              <a16:creationId xmlns:a16="http://schemas.microsoft.com/office/drawing/2014/main" id="{698EC66C-69F8-4E4A-8B69-8031C69B0CD4}"/>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96" name="Text Box 15">
          <a:extLst>
            <a:ext uri="{FF2B5EF4-FFF2-40B4-BE49-F238E27FC236}">
              <a16:creationId xmlns:a16="http://schemas.microsoft.com/office/drawing/2014/main" id="{46A3E1A4-FC52-4994-87EF-70F13DCDDF93}"/>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97" name="Text Box 15">
          <a:extLst>
            <a:ext uri="{FF2B5EF4-FFF2-40B4-BE49-F238E27FC236}">
              <a16:creationId xmlns:a16="http://schemas.microsoft.com/office/drawing/2014/main" id="{18405D15-BD82-452E-B1CE-79E652D7E26D}"/>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898" name="Text Box 15">
          <a:extLst>
            <a:ext uri="{FF2B5EF4-FFF2-40B4-BE49-F238E27FC236}">
              <a16:creationId xmlns:a16="http://schemas.microsoft.com/office/drawing/2014/main" id="{7F52457D-DAC8-4843-9719-107A8A9BAA71}"/>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899" name="Text Box 15">
          <a:extLst>
            <a:ext uri="{FF2B5EF4-FFF2-40B4-BE49-F238E27FC236}">
              <a16:creationId xmlns:a16="http://schemas.microsoft.com/office/drawing/2014/main" id="{259528C3-7BD0-435A-B652-3C8A2BA571AE}"/>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00" name="Text Box 15">
          <a:extLst>
            <a:ext uri="{FF2B5EF4-FFF2-40B4-BE49-F238E27FC236}">
              <a16:creationId xmlns:a16="http://schemas.microsoft.com/office/drawing/2014/main" id="{AFB2E773-83FD-45EF-A9CA-05A24DC6EEAB}"/>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01" name="Text Box 15">
          <a:extLst>
            <a:ext uri="{FF2B5EF4-FFF2-40B4-BE49-F238E27FC236}">
              <a16:creationId xmlns:a16="http://schemas.microsoft.com/office/drawing/2014/main" id="{57E5D357-0617-4A8F-8EAE-FB3E82A16D98}"/>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02" name="Text Box 15">
          <a:extLst>
            <a:ext uri="{FF2B5EF4-FFF2-40B4-BE49-F238E27FC236}">
              <a16:creationId xmlns:a16="http://schemas.microsoft.com/office/drawing/2014/main" id="{3C96390F-F31F-4F4E-863F-10FE81CCEBD5}"/>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03" name="Text Box 15">
          <a:extLst>
            <a:ext uri="{FF2B5EF4-FFF2-40B4-BE49-F238E27FC236}">
              <a16:creationId xmlns:a16="http://schemas.microsoft.com/office/drawing/2014/main" id="{2F0FC0B1-3863-4BCF-B496-B5BD4C66B4B7}"/>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04" name="Text Box 15">
          <a:extLst>
            <a:ext uri="{FF2B5EF4-FFF2-40B4-BE49-F238E27FC236}">
              <a16:creationId xmlns:a16="http://schemas.microsoft.com/office/drawing/2014/main" id="{219B5669-85F4-442E-A1B3-E6DC582B6E50}"/>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05" name="Text Box 15">
          <a:extLst>
            <a:ext uri="{FF2B5EF4-FFF2-40B4-BE49-F238E27FC236}">
              <a16:creationId xmlns:a16="http://schemas.microsoft.com/office/drawing/2014/main" id="{663DD061-785B-48DE-AE53-C83194FE992E}"/>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06" name="Text Box 15">
          <a:extLst>
            <a:ext uri="{FF2B5EF4-FFF2-40B4-BE49-F238E27FC236}">
              <a16:creationId xmlns:a16="http://schemas.microsoft.com/office/drawing/2014/main" id="{AD326E30-B451-4CD1-93F8-0E07377A53DD}"/>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07" name="Text Box 15">
          <a:extLst>
            <a:ext uri="{FF2B5EF4-FFF2-40B4-BE49-F238E27FC236}">
              <a16:creationId xmlns:a16="http://schemas.microsoft.com/office/drawing/2014/main" id="{69160E50-733B-4AD9-B06C-F1A5DA81112B}"/>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08" name="Text Box 15">
          <a:extLst>
            <a:ext uri="{FF2B5EF4-FFF2-40B4-BE49-F238E27FC236}">
              <a16:creationId xmlns:a16="http://schemas.microsoft.com/office/drawing/2014/main" id="{EE5C13FD-BD28-48BC-AC4A-517E503528E3}"/>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09" name="Text Box 15">
          <a:extLst>
            <a:ext uri="{FF2B5EF4-FFF2-40B4-BE49-F238E27FC236}">
              <a16:creationId xmlns:a16="http://schemas.microsoft.com/office/drawing/2014/main" id="{25B107BA-80D5-486D-A28E-9DCC125AA6C8}"/>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10" name="Text Box 15">
          <a:extLst>
            <a:ext uri="{FF2B5EF4-FFF2-40B4-BE49-F238E27FC236}">
              <a16:creationId xmlns:a16="http://schemas.microsoft.com/office/drawing/2014/main" id="{7DDB71D9-8139-4648-B215-337815355513}"/>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11" name="Text Box 15">
          <a:extLst>
            <a:ext uri="{FF2B5EF4-FFF2-40B4-BE49-F238E27FC236}">
              <a16:creationId xmlns:a16="http://schemas.microsoft.com/office/drawing/2014/main" id="{1B1337CF-DE40-4F9D-A1B7-76C2D472A63F}"/>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12" name="Text Box 15">
          <a:extLst>
            <a:ext uri="{FF2B5EF4-FFF2-40B4-BE49-F238E27FC236}">
              <a16:creationId xmlns:a16="http://schemas.microsoft.com/office/drawing/2014/main" id="{8B69F6D0-9AA3-4A32-85DA-F105E9E27B61}"/>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13" name="Text Box 15">
          <a:extLst>
            <a:ext uri="{FF2B5EF4-FFF2-40B4-BE49-F238E27FC236}">
              <a16:creationId xmlns:a16="http://schemas.microsoft.com/office/drawing/2014/main" id="{841EE6C3-7E10-4654-BECD-1DB6911B592E}"/>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14" name="Text Box 15">
          <a:extLst>
            <a:ext uri="{FF2B5EF4-FFF2-40B4-BE49-F238E27FC236}">
              <a16:creationId xmlns:a16="http://schemas.microsoft.com/office/drawing/2014/main" id="{243DA88F-2C78-4EFD-BD33-2412DA8F4143}"/>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31</xdr:row>
      <xdr:rowOff>0</xdr:rowOff>
    </xdr:from>
    <xdr:ext cx="95250" cy="442269"/>
    <xdr:sp macro="" textlink="">
      <xdr:nvSpPr>
        <xdr:cNvPr id="3915" name="Text Box 15">
          <a:extLst>
            <a:ext uri="{FF2B5EF4-FFF2-40B4-BE49-F238E27FC236}">
              <a16:creationId xmlns:a16="http://schemas.microsoft.com/office/drawing/2014/main" id="{6173B439-4B56-428E-A703-8CEE3652EE15}"/>
            </a:ext>
          </a:extLst>
        </xdr:cNvPr>
        <xdr:cNvSpPr txBox="1">
          <a:spLocks noChangeArrowheads="1"/>
        </xdr:cNvSpPr>
      </xdr:nvSpPr>
      <xdr:spPr bwMode="auto">
        <a:xfrm>
          <a:off x="35417125"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16" name="Text Box 15">
          <a:extLst>
            <a:ext uri="{FF2B5EF4-FFF2-40B4-BE49-F238E27FC236}">
              <a16:creationId xmlns:a16="http://schemas.microsoft.com/office/drawing/2014/main" id="{FBEDC109-46E0-49AF-BFD3-EE6672B9EA48}"/>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17" name="Text Box 15">
          <a:extLst>
            <a:ext uri="{FF2B5EF4-FFF2-40B4-BE49-F238E27FC236}">
              <a16:creationId xmlns:a16="http://schemas.microsoft.com/office/drawing/2014/main" id="{06DE04C2-01B2-4553-98DE-09FC01A88B6A}"/>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18" name="Text Box 15">
          <a:extLst>
            <a:ext uri="{FF2B5EF4-FFF2-40B4-BE49-F238E27FC236}">
              <a16:creationId xmlns:a16="http://schemas.microsoft.com/office/drawing/2014/main" id="{10E3AC7D-BF0F-478D-8B16-49D4AC3C9285}"/>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19" name="Text Box 15">
          <a:extLst>
            <a:ext uri="{FF2B5EF4-FFF2-40B4-BE49-F238E27FC236}">
              <a16:creationId xmlns:a16="http://schemas.microsoft.com/office/drawing/2014/main" id="{E5B708F2-D587-4BA4-902B-0653DBF2BE30}"/>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20" name="Text Box 15">
          <a:extLst>
            <a:ext uri="{FF2B5EF4-FFF2-40B4-BE49-F238E27FC236}">
              <a16:creationId xmlns:a16="http://schemas.microsoft.com/office/drawing/2014/main" id="{E7CEC6B1-1065-4E74-A1D1-CBA4307AF6EA}"/>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21" name="Text Box 15">
          <a:extLst>
            <a:ext uri="{FF2B5EF4-FFF2-40B4-BE49-F238E27FC236}">
              <a16:creationId xmlns:a16="http://schemas.microsoft.com/office/drawing/2014/main" id="{D90222FB-4FDD-415C-8E62-AFFA9CFB423A}"/>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22" name="Text Box 15">
          <a:extLst>
            <a:ext uri="{FF2B5EF4-FFF2-40B4-BE49-F238E27FC236}">
              <a16:creationId xmlns:a16="http://schemas.microsoft.com/office/drawing/2014/main" id="{99FD9993-708A-43F7-A48D-411BA2524183}"/>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23" name="Text Box 15">
          <a:extLst>
            <a:ext uri="{FF2B5EF4-FFF2-40B4-BE49-F238E27FC236}">
              <a16:creationId xmlns:a16="http://schemas.microsoft.com/office/drawing/2014/main" id="{F290F4D8-A756-436E-9F9E-712CA00E8277}"/>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24" name="Text Box 15">
          <a:extLst>
            <a:ext uri="{FF2B5EF4-FFF2-40B4-BE49-F238E27FC236}">
              <a16:creationId xmlns:a16="http://schemas.microsoft.com/office/drawing/2014/main" id="{E7DCC9D7-F9F0-47A5-95F9-8D59E96A954F}"/>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25" name="Text Box 15">
          <a:extLst>
            <a:ext uri="{FF2B5EF4-FFF2-40B4-BE49-F238E27FC236}">
              <a16:creationId xmlns:a16="http://schemas.microsoft.com/office/drawing/2014/main" id="{9401177C-FB48-44F5-838D-239CDB49033C}"/>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26" name="Text Box 15">
          <a:extLst>
            <a:ext uri="{FF2B5EF4-FFF2-40B4-BE49-F238E27FC236}">
              <a16:creationId xmlns:a16="http://schemas.microsoft.com/office/drawing/2014/main" id="{BB685BFA-6801-4B3A-9907-28761987AB22}"/>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31</xdr:row>
      <xdr:rowOff>0</xdr:rowOff>
    </xdr:from>
    <xdr:ext cx="95250" cy="442269"/>
    <xdr:sp macro="" textlink="">
      <xdr:nvSpPr>
        <xdr:cNvPr id="3927" name="Text Box 15">
          <a:extLst>
            <a:ext uri="{FF2B5EF4-FFF2-40B4-BE49-F238E27FC236}">
              <a16:creationId xmlns:a16="http://schemas.microsoft.com/office/drawing/2014/main" id="{848620FB-3E59-49E9-8D1E-FCF24B388DCB}"/>
            </a:ext>
          </a:extLst>
        </xdr:cNvPr>
        <xdr:cNvSpPr txBox="1">
          <a:spLocks noChangeArrowheads="1"/>
        </xdr:cNvSpPr>
      </xdr:nvSpPr>
      <xdr:spPr bwMode="auto">
        <a:xfrm>
          <a:off x="33020000" y="18145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31</xdr:row>
      <xdr:rowOff>0</xdr:rowOff>
    </xdr:from>
    <xdr:ext cx="95250" cy="442269"/>
    <xdr:sp macro="" textlink="">
      <xdr:nvSpPr>
        <xdr:cNvPr id="3928" name="Text Box 15">
          <a:extLst>
            <a:ext uri="{FF2B5EF4-FFF2-40B4-BE49-F238E27FC236}">
              <a16:creationId xmlns:a16="http://schemas.microsoft.com/office/drawing/2014/main" id="{659CE172-7E54-4FA7-9ED8-B1E4191AC76A}"/>
            </a:ext>
          </a:extLst>
        </xdr:cNvPr>
        <xdr:cNvSpPr txBox="1">
          <a:spLocks noChangeArrowheads="1"/>
        </xdr:cNvSpPr>
      </xdr:nvSpPr>
      <xdr:spPr bwMode="auto">
        <a:xfrm>
          <a:off x="33020000" y="18646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29" name="Text Box 16">
          <a:extLst>
            <a:ext uri="{FF2B5EF4-FFF2-40B4-BE49-F238E27FC236}">
              <a16:creationId xmlns:a16="http://schemas.microsoft.com/office/drawing/2014/main" id="{3D41358D-6B2A-4770-9EDF-17B2CB73F03F}"/>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30" name="Text Box 17">
          <a:extLst>
            <a:ext uri="{FF2B5EF4-FFF2-40B4-BE49-F238E27FC236}">
              <a16:creationId xmlns:a16="http://schemas.microsoft.com/office/drawing/2014/main" id="{F6CAAFD7-5520-411F-9440-3A2F000052C9}"/>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31" name="Text Box 18">
          <a:extLst>
            <a:ext uri="{FF2B5EF4-FFF2-40B4-BE49-F238E27FC236}">
              <a16:creationId xmlns:a16="http://schemas.microsoft.com/office/drawing/2014/main" id="{A99A4D08-2246-430C-ACEB-7C58A99F461A}"/>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32" name="Text Box 19">
          <a:extLst>
            <a:ext uri="{FF2B5EF4-FFF2-40B4-BE49-F238E27FC236}">
              <a16:creationId xmlns:a16="http://schemas.microsoft.com/office/drawing/2014/main" id="{97B1D466-B609-48F8-A382-0EAC1ABFF48A}"/>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33" name="Text Box 15">
          <a:extLst>
            <a:ext uri="{FF2B5EF4-FFF2-40B4-BE49-F238E27FC236}">
              <a16:creationId xmlns:a16="http://schemas.microsoft.com/office/drawing/2014/main" id="{49F3E155-EF50-4DC2-BA6C-2BF1721363C7}"/>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34" name="Text Box 16">
          <a:extLst>
            <a:ext uri="{FF2B5EF4-FFF2-40B4-BE49-F238E27FC236}">
              <a16:creationId xmlns:a16="http://schemas.microsoft.com/office/drawing/2014/main" id="{C6E8BFD8-AC15-41F3-8364-98AED7D33AC7}"/>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35" name="Text Box 17">
          <a:extLst>
            <a:ext uri="{FF2B5EF4-FFF2-40B4-BE49-F238E27FC236}">
              <a16:creationId xmlns:a16="http://schemas.microsoft.com/office/drawing/2014/main" id="{AF12BD3D-3D34-426C-AC98-3E9BAF56AB60}"/>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3936" name="Text Box 18">
          <a:extLst>
            <a:ext uri="{FF2B5EF4-FFF2-40B4-BE49-F238E27FC236}">
              <a16:creationId xmlns:a16="http://schemas.microsoft.com/office/drawing/2014/main" id="{DC325556-3CD7-49CD-95D9-EFF2B59DE7D0}"/>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37" name="Text Box 15">
          <a:extLst>
            <a:ext uri="{FF2B5EF4-FFF2-40B4-BE49-F238E27FC236}">
              <a16:creationId xmlns:a16="http://schemas.microsoft.com/office/drawing/2014/main" id="{18681896-16BF-40FC-926A-55366B27E7AB}"/>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38" name="Text Box 16">
          <a:extLst>
            <a:ext uri="{FF2B5EF4-FFF2-40B4-BE49-F238E27FC236}">
              <a16:creationId xmlns:a16="http://schemas.microsoft.com/office/drawing/2014/main" id="{1E89A7D9-CDA7-44F8-8A6E-8C601DA5851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39" name="Text Box 17">
          <a:extLst>
            <a:ext uri="{FF2B5EF4-FFF2-40B4-BE49-F238E27FC236}">
              <a16:creationId xmlns:a16="http://schemas.microsoft.com/office/drawing/2014/main" id="{013F945F-EEA7-4BEC-8890-0FD7291D3AB0}"/>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40" name="Text Box 18">
          <a:extLst>
            <a:ext uri="{FF2B5EF4-FFF2-40B4-BE49-F238E27FC236}">
              <a16:creationId xmlns:a16="http://schemas.microsoft.com/office/drawing/2014/main" id="{140A940B-1223-4CF6-8FA9-D83E0ED6A81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41" name="Text Box 19">
          <a:extLst>
            <a:ext uri="{FF2B5EF4-FFF2-40B4-BE49-F238E27FC236}">
              <a16:creationId xmlns:a16="http://schemas.microsoft.com/office/drawing/2014/main" id="{ED732B3E-A819-49B6-9F18-7D0D4DC9A82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42" name="Text Box 16">
          <a:extLst>
            <a:ext uri="{FF2B5EF4-FFF2-40B4-BE49-F238E27FC236}">
              <a16:creationId xmlns:a16="http://schemas.microsoft.com/office/drawing/2014/main" id="{56AC9CF0-59F8-4F40-BBD4-17C744D4EA48}"/>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43" name="Text Box 15">
          <a:extLst>
            <a:ext uri="{FF2B5EF4-FFF2-40B4-BE49-F238E27FC236}">
              <a16:creationId xmlns:a16="http://schemas.microsoft.com/office/drawing/2014/main" id="{8C6279D1-386E-4593-8C89-1675990EB26F}"/>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44" name="Text Box 15">
          <a:extLst>
            <a:ext uri="{FF2B5EF4-FFF2-40B4-BE49-F238E27FC236}">
              <a16:creationId xmlns:a16="http://schemas.microsoft.com/office/drawing/2014/main" id="{C0A08D40-53B5-46B0-BF1D-8EC67AB3F1C3}"/>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45" name="Text Box 15">
          <a:extLst>
            <a:ext uri="{FF2B5EF4-FFF2-40B4-BE49-F238E27FC236}">
              <a16:creationId xmlns:a16="http://schemas.microsoft.com/office/drawing/2014/main" id="{679BAD23-79A6-40B4-8098-5CD4AC2A2201}"/>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46" name="Text Box 15">
          <a:extLst>
            <a:ext uri="{FF2B5EF4-FFF2-40B4-BE49-F238E27FC236}">
              <a16:creationId xmlns:a16="http://schemas.microsoft.com/office/drawing/2014/main" id="{8F18FA0F-E58E-4EE0-96FF-CB456293955B}"/>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47" name="Text Box 16">
          <a:extLst>
            <a:ext uri="{FF2B5EF4-FFF2-40B4-BE49-F238E27FC236}">
              <a16:creationId xmlns:a16="http://schemas.microsoft.com/office/drawing/2014/main" id="{07000D26-4483-46EE-8596-D6B1BE5AC58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48" name="Text Box 17">
          <a:extLst>
            <a:ext uri="{FF2B5EF4-FFF2-40B4-BE49-F238E27FC236}">
              <a16:creationId xmlns:a16="http://schemas.microsoft.com/office/drawing/2014/main" id="{8C2B1033-A66B-4885-9D72-CDA3B3376D2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49" name="Text Box 18">
          <a:extLst>
            <a:ext uri="{FF2B5EF4-FFF2-40B4-BE49-F238E27FC236}">
              <a16:creationId xmlns:a16="http://schemas.microsoft.com/office/drawing/2014/main" id="{884B0CFA-DB98-4058-AFB4-19FC05F93CA5}"/>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50" name="Text Box 19">
          <a:extLst>
            <a:ext uri="{FF2B5EF4-FFF2-40B4-BE49-F238E27FC236}">
              <a16:creationId xmlns:a16="http://schemas.microsoft.com/office/drawing/2014/main" id="{56CCF833-1020-4CC4-9ED9-332CFA18C6D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51" name="Text Box 15">
          <a:extLst>
            <a:ext uri="{FF2B5EF4-FFF2-40B4-BE49-F238E27FC236}">
              <a16:creationId xmlns:a16="http://schemas.microsoft.com/office/drawing/2014/main" id="{811FBC4B-7524-4402-9768-A1AAEB3D32DF}"/>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52" name="Text Box 16">
          <a:extLst>
            <a:ext uri="{FF2B5EF4-FFF2-40B4-BE49-F238E27FC236}">
              <a16:creationId xmlns:a16="http://schemas.microsoft.com/office/drawing/2014/main" id="{DBE2AB33-A662-4633-84DB-59CFBE76E94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53" name="Text Box 17">
          <a:extLst>
            <a:ext uri="{FF2B5EF4-FFF2-40B4-BE49-F238E27FC236}">
              <a16:creationId xmlns:a16="http://schemas.microsoft.com/office/drawing/2014/main" id="{45101E46-7B13-431A-8B58-5D07DC13C18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0</xdr:rowOff>
    </xdr:from>
    <xdr:ext cx="95250" cy="171450"/>
    <xdr:sp macro="" textlink="">
      <xdr:nvSpPr>
        <xdr:cNvPr id="3954" name="Text Box 18">
          <a:extLst>
            <a:ext uri="{FF2B5EF4-FFF2-40B4-BE49-F238E27FC236}">
              <a16:creationId xmlns:a16="http://schemas.microsoft.com/office/drawing/2014/main" id="{B616ECD3-12B9-40B2-8003-F1702692FAD9}"/>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55" name="Text Box 15">
          <a:extLst>
            <a:ext uri="{FF2B5EF4-FFF2-40B4-BE49-F238E27FC236}">
              <a16:creationId xmlns:a16="http://schemas.microsoft.com/office/drawing/2014/main" id="{145D203F-D24E-4704-BB2F-58326C094083}"/>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56" name="Text Box 15">
          <a:extLst>
            <a:ext uri="{FF2B5EF4-FFF2-40B4-BE49-F238E27FC236}">
              <a16:creationId xmlns:a16="http://schemas.microsoft.com/office/drawing/2014/main" id="{F3F4AC49-7270-4B7A-9CCA-B4A09CC295BF}"/>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57" name="Text Box 15">
          <a:extLst>
            <a:ext uri="{FF2B5EF4-FFF2-40B4-BE49-F238E27FC236}">
              <a16:creationId xmlns:a16="http://schemas.microsoft.com/office/drawing/2014/main" id="{16F9D114-339C-4EDF-934C-FC3EA88C969A}"/>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58" name="Text Box 15">
          <a:extLst>
            <a:ext uri="{FF2B5EF4-FFF2-40B4-BE49-F238E27FC236}">
              <a16:creationId xmlns:a16="http://schemas.microsoft.com/office/drawing/2014/main" id="{7D595224-3B6E-4B1D-A125-4EEC8A6B9593}"/>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59" name="Text Box 15">
          <a:extLst>
            <a:ext uri="{FF2B5EF4-FFF2-40B4-BE49-F238E27FC236}">
              <a16:creationId xmlns:a16="http://schemas.microsoft.com/office/drawing/2014/main" id="{08559BC7-0EA3-4DC0-B244-6369CD5D5E06}"/>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60" name="Text Box 15">
          <a:extLst>
            <a:ext uri="{FF2B5EF4-FFF2-40B4-BE49-F238E27FC236}">
              <a16:creationId xmlns:a16="http://schemas.microsoft.com/office/drawing/2014/main" id="{CDBDE6C5-E555-497F-8D07-CB1B0E3CCA53}"/>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61" name="Text Box 15">
          <a:extLst>
            <a:ext uri="{FF2B5EF4-FFF2-40B4-BE49-F238E27FC236}">
              <a16:creationId xmlns:a16="http://schemas.microsoft.com/office/drawing/2014/main" id="{4211D487-44B3-47EA-9E7C-D7DCDBD7C8C5}"/>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62" name="Text Box 15">
          <a:extLst>
            <a:ext uri="{FF2B5EF4-FFF2-40B4-BE49-F238E27FC236}">
              <a16:creationId xmlns:a16="http://schemas.microsoft.com/office/drawing/2014/main" id="{28945BF9-D123-429A-9232-61680D505AB6}"/>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63" name="Text Box 15">
          <a:extLst>
            <a:ext uri="{FF2B5EF4-FFF2-40B4-BE49-F238E27FC236}">
              <a16:creationId xmlns:a16="http://schemas.microsoft.com/office/drawing/2014/main" id="{F0DF9A1C-45A4-491B-BA77-8209159EE59F}"/>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64" name="Text Box 15">
          <a:extLst>
            <a:ext uri="{FF2B5EF4-FFF2-40B4-BE49-F238E27FC236}">
              <a16:creationId xmlns:a16="http://schemas.microsoft.com/office/drawing/2014/main" id="{D095DC5A-7BE9-4ABD-B949-4F82C6922EF5}"/>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65" name="Text Box 15">
          <a:extLst>
            <a:ext uri="{FF2B5EF4-FFF2-40B4-BE49-F238E27FC236}">
              <a16:creationId xmlns:a16="http://schemas.microsoft.com/office/drawing/2014/main" id="{6D156734-784B-4A54-9A09-795DBC2BD5B8}"/>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66" name="Text Box 15">
          <a:extLst>
            <a:ext uri="{FF2B5EF4-FFF2-40B4-BE49-F238E27FC236}">
              <a16:creationId xmlns:a16="http://schemas.microsoft.com/office/drawing/2014/main" id="{D2893948-A037-4226-9C65-A136B9E69D6A}"/>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67" name="Text Box 15">
          <a:extLst>
            <a:ext uri="{FF2B5EF4-FFF2-40B4-BE49-F238E27FC236}">
              <a16:creationId xmlns:a16="http://schemas.microsoft.com/office/drawing/2014/main" id="{5E5FCE3A-42A9-458C-A63C-B622A5D58FB0}"/>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68" name="Text Box 15">
          <a:extLst>
            <a:ext uri="{FF2B5EF4-FFF2-40B4-BE49-F238E27FC236}">
              <a16:creationId xmlns:a16="http://schemas.microsoft.com/office/drawing/2014/main" id="{2D7CEC3B-7E2B-49EF-BC33-E0FA1DEE60A1}"/>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69" name="Text Box 15">
          <a:extLst>
            <a:ext uri="{FF2B5EF4-FFF2-40B4-BE49-F238E27FC236}">
              <a16:creationId xmlns:a16="http://schemas.microsoft.com/office/drawing/2014/main" id="{A500DB28-1CE2-4E3C-9E5E-41FE02BAB208}"/>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70" name="Text Box 15">
          <a:extLst>
            <a:ext uri="{FF2B5EF4-FFF2-40B4-BE49-F238E27FC236}">
              <a16:creationId xmlns:a16="http://schemas.microsoft.com/office/drawing/2014/main" id="{1AB7D26B-6111-460A-B3EB-0018169F755F}"/>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71" name="Text Box 15">
          <a:extLst>
            <a:ext uri="{FF2B5EF4-FFF2-40B4-BE49-F238E27FC236}">
              <a16:creationId xmlns:a16="http://schemas.microsoft.com/office/drawing/2014/main" id="{CCF2EEAB-0916-45FA-801D-468307A93E90}"/>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72" name="Text Box 15">
          <a:extLst>
            <a:ext uri="{FF2B5EF4-FFF2-40B4-BE49-F238E27FC236}">
              <a16:creationId xmlns:a16="http://schemas.microsoft.com/office/drawing/2014/main" id="{0C553874-3A68-488A-907E-F454A9AC0E75}"/>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73" name="Text Box 15">
          <a:extLst>
            <a:ext uri="{FF2B5EF4-FFF2-40B4-BE49-F238E27FC236}">
              <a16:creationId xmlns:a16="http://schemas.microsoft.com/office/drawing/2014/main" id="{0D7324E2-E576-447C-92E0-EF612C035C93}"/>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74" name="Text Box 15">
          <a:extLst>
            <a:ext uri="{FF2B5EF4-FFF2-40B4-BE49-F238E27FC236}">
              <a16:creationId xmlns:a16="http://schemas.microsoft.com/office/drawing/2014/main" id="{19CEC3E4-7004-4DF3-9AB6-DEDE3D044790}"/>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75" name="Text Box 15">
          <a:extLst>
            <a:ext uri="{FF2B5EF4-FFF2-40B4-BE49-F238E27FC236}">
              <a16:creationId xmlns:a16="http://schemas.microsoft.com/office/drawing/2014/main" id="{0F671D98-5345-44A1-AFC4-175ED66E9E58}"/>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76" name="Text Box 16">
          <a:extLst>
            <a:ext uri="{FF2B5EF4-FFF2-40B4-BE49-F238E27FC236}">
              <a16:creationId xmlns:a16="http://schemas.microsoft.com/office/drawing/2014/main" id="{DDA4F2C6-58F7-4EF7-B43D-DF16DA8D630B}"/>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77" name="Text Box 17">
          <a:extLst>
            <a:ext uri="{FF2B5EF4-FFF2-40B4-BE49-F238E27FC236}">
              <a16:creationId xmlns:a16="http://schemas.microsoft.com/office/drawing/2014/main" id="{4D960DC2-FD29-451F-926C-817BD7E5A150}"/>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78" name="Text Box 18">
          <a:extLst>
            <a:ext uri="{FF2B5EF4-FFF2-40B4-BE49-F238E27FC236}">
              <a16:creationId xmlns:a16="http://schemas.microsoft.com/office/drawing/2014/main" id="{A0504BDB-6D2B-4012-9221-193C3C99BAAA}"/>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79" name="Text Box 19">
          <a:extLst>
            <a:ext uri="{FF2B5EF4-FFF2-40B4-BE49-F238E27FC236}">
              <a16:creationId xmlns:a16="http://schemas.microsoft.com/office/drawing/2014/main" id="{0E382FFB-A719-487A-B620-3B7A9BA23F24}"/>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80" name="Text Box 16">
          <a:extLst>
            <a:ext uri="{FF2B5EF4-FFF2-40B4-BE49-F238E27FC236}">
              <a16:creationId xmlns:a16="http://schemas.microsoft.com/office/drawing/2014/main" id="{FA7E8BCE-4442-4E45-8AF1-0088ED9BF8EC}"/>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981" name="Text Box 17">
          <a:extLst>
            <a:ext uri="{FF2B5EF4-FFF2-40B4-BE49-F238E27FC236}">
              <a16:creationId xmlns:a16="http://schemas.microsoft.com/office/drawing/2014/main" id="{CBAC9AC9-0B09-4E47-AC71-73AA2117303E}"/>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3982" name="Text Box 18">
          <a:extLst>
            <a:ext uri="{FF2B5EF4-FFF2-40B4-BE49-F238E27FC236}">
              <a16:creationId xmlns:a16="http://schemas.microsoft.com/office/drawing/2014/main" id="{50E55FE7-2C15-44F3-8EED-99C119808370}"/>
            </a:ext>
          </a:extLst>
        </xdr:cNvPr>
        <xdr:cNvSpPr txBox="1">
          <a:spLocks noChangeArrowheads="1"/>
        </xdr:cNvSpPr>
      </xdr:nvSpPr>
      <xdr:spPr bwMode="auto">
        <a:xfrm>
          <a:off x="33062069"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83" name="Text Box 16">
          <a:extLst>
            <a:ext uri="{FF2B5EF4-FFF2-40B4-BE49-F238E27FC236}">
              <a16:creationId xmlns:a16="http://schemas.microsoft.com/office/drawing/2014/main" id="{AF33B243-5723-491D-9C61-B6530B159F34}"/>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84" name="Text Box 17">
          <a:extLst>
            <a:ext uri="{FF2B5EF4-FFF2-40B4-BE49-F238E27FC236}">
              <a16:creationId xmlns:a16="http://schemas.microsoft.com/office/drawing/2014/main" id="{F6283FDC-77A5-4680-8E52-2D5421D50F9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85" name="Text Box 18">
          <a:extLst>
            <a:ext uri="{FF2B5EF4-FFF2-40B4-BE49-F238E27FC236}">
              <a16:creationId xmlns:a16="http://schemas.microsoft.com/office/drawing/2014/main" id="{CFE57D55-D471-4026-9910-18A64E85F91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86" name="Text Box 19">
          <a:extLst>
            <a:ext uri="{FF2B5EF4-FFF2-40B4-BE49-F238E27FC236}">
              <a16:creationId xmlns:a16="http://schemas.microsoft.com/office/drawing/2014/main" id="{8F40580E-2865-46B3-B4CC-895BE5C4F48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87" name="Text Box 16">
          <a:extLst>
            <a:ext uri="{FF2B5EF4-FFF2-40B4-BE49-F238E27FC236}">
              <a16:creationId xmlns:a16="http://schemas.microsoft.com/office/drawing/2014/main" id="{6D5515CB-A67F-4DB7-B419-CF91D6A4D3D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88" name="Text Box 15">
          <a:extLst>
            <a:ext uri="{FF2B5EF4-FFF2-40B4-BE49-F238E27FC236}">
              <a16:creationId xmlns:a16="http://schemas.microsoft.com/office/drawing/2014/main" id="{CDEC1C1C-87D5-4B59-A4DF-6EDB3207BF60}"/>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3989" name="Text Box 15">
          <a:extLst>
            <a:ext uri="{FF2B5EF4-FFF2-40B4-BE49-F238E27FC236}">
              <a16:creationId xmlns:a16="http://schemas.microsoft.com/office/drawing/2014/main" id="{995363F7-73E3-497B-B366-70B0FC338C56}"/>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90" name="Text Box 16">
          <a:extLst>
            <a:ext uri="{FF2B5EF4-FFF2-40B4-BE49-F238E27FC236}">
              <a16:creationId xmlns:a16="http://schemas.microsoft.com/office/drawing/2014/main" id="{97B6AC83-B6BB-4CA4-B2F5-971CB73EE265}"/>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91" name="Text Box 17">
          <a:extLst>
            <a:ext uri="{FF2B5EF4-FFF2-40B4-BE49-F238E27FC236}">
              <a16:creationId xmlns:a16="http://schemas.microsoft.com/office/drawing/2014/main" id="{CA5198FA-C447-4987-8894-5121EC16F87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92" name="Text Box 18">
          <a:extLst>
            <a:ext uri="{FF2B5EF4-FFF2-40B4-BE49-F238E27FC236}">
              <a16:creationId xmlns:a16="http://schemas.microsoft.com/office/drawing/2014/main" id="{6FA14767-5D76-4E3C-B7EB-CB0249B49486}"/>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93" name="Text Box 19">
          <a:extLst>
            <a:ext uri="{FF2B5EF4-FFF2-40B4-BE49-F238E27FC236}">
              <a16:creationId xmlns:a16="http://schemas.microsoft.com/office/drawing/2014/main" id="{1A7DC509-F0B6-4B87-88B0-A948FDAD48DE}"/>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94" name="Text Box 16">
          <a:extLst>
            <a:ext uri="{FF2B5EF4-FFF2-40B4-BE49-F238E27FC236}">
              <a16:creationId xmlns:a16="http://schemas.microsoft.com/office/drawing/2014/main" id="{C4D0B53B-0136-4EFB-926B-D88CA458F7FA}"/>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995" name="Text Box 17">
          <a:extLst>
            <a:ext uri="{FF2B5EF4-FFF2-40B4-BE49-F238E27FC236}">
              <a16:creationId xmlns:a16="http://schemas.microsoft.com/office/drawing/2014/main" id="{470A09A3-4FDE-472B-85F7-A4DF2497FB54}"/>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0</xdr:rowOff>
    </xdr:from>
    <xdr:ext cx="95250" cy="171450"/>
    <xdr:sp macro="" textlink="">
      <xdr:nvSpPr>
        <xdr:cNvPr id="3996" name="Text Box 18">
          <a:extLst>
            <a:ext uri="{FF2B5EF4-FFF2-40B4-BE49-F238E27FC236}">
              <a16:creationId xmlns:a16="http://schemas.microsoft.com/office/drawing/2014/main" id="{686FE981-739E-473F-B428-6B3A4EED88B7}"/>
            </a:ext>
          </a:extLst>
        </xdr:cNvPr>
        <xdr:cNvSpPr txBox="1">
          <a:spLocks noChangeArrowheads="1"/>
        </xdr:cNvSpPr>
      </xdr:nvSpPr>
      <xdr:spPr bwMode="auto">
        <a:xfrm>
          <a:off x="35358387"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3997" name="Text Box 15">
          <a:extLst>
            <a:ext uri="{FF2B5EF4-FFF2-40B4-BE49-F238E27FC236}">
              <a16:creationId xmlns:a16="http://schemas.microsoft.com/office/drawing/2014/main" id="{58718356-E247-4B62-84A2-E6A80EEF9C17}"/>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3998" name="Text Box 15">
          <a:extLst>
            <a:ext uri="{FF2B5EF4-FFF2-40B4-BE49-F238E27FC236}">
              <a16:creationId xmlns:a16="http://schemas.microsoft.com/office/drawing/2014/main" id="{45DF1F04-A443-4BB8-815A-F957CB5C2289}"/>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3999" name="Text Box 15">
          <a:extLst>
            <a:ext uri="{FF2B5EF4-FFF2-40B4-BE49-F238E27FC236}">
              <a16:creationId xmlns:a16="http://schemas.microsoft.com/office/drawing/2014/main" id="{DB9BAB57-F9CB-467D-BB64-AE70CCADF9E4}"/>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4000" name="Text Box 15">
          <a:extLst>
            <a:ext uri="{FF2B5EF4-FFF2-40B4-BE49-F238E27FC236}">
              <a16:creationId xmlns:a16="http://schemas.microsoft.com/office/drawing/2014/main" id="{C6DC82D8-4B1E-4230-B6BA-C7777112161F}"/>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01" name="Text Box 15">
          <a:extLst>
            <a:ext uri="{FF2B5EF4-FFF2-40B4-BE49-F238E27FC236}">
              <a16:creationId xmlns:a16="http://schemas.microsoft.com/office/drawing/2014/main" id="{C5DE1C86-45EC-4717-BA6B-AFEF3118D71A}"/>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4002" name="Text Box 15">
          <a:extLst>
            <a:ext uri="{FF2B5EF4-FFF2-40B4-BE49-F238E27FC236}">
              <a16:creationId xmlns:a16="http://schemas.microsoft.com/office/drawing/2014/main" id="{D2EF691A-BB18-4410-97EA-73B1B59F0F06}"/>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03" name="Text Box 15">
          <a:extLst>
            <a:ext uri="{FF2B5EF4-FFF2-40B4-BE49-F238E27FC236}">
              <a16:creationId xmlns:a16="http://schemas.microsoft.com/office/drawing/2014/main" id="{D6F9C51B-9699-4D23-9D84-836E7AE84509}"/>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4004" name="Text Box 15">
          <a:extLst>
            <a:ext uri="{FF2B5EF4-FFF2-40B4-BE49-F238E27FC236}">
              <a16:creationId xmlns:a16="http://schemas.microsoft.com/office/drawing/2014/main" id="{9A52E4F9-E7D5-4ED7-890C-FDFFFE14BE51}"/>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05" name="Text Box 15">
          <a:extLst>
            <a:ext uri="{FF2B5EF4-FFF2-40B4-BE49-F238E27FC236}">
              <a16:creationId xmlns:a16="http://schemas.microsoft.com/office/drawing/2014/main" id="{0EBE29A2-3806-4B22-960C-0AA77D18DCBA}"/>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4006" name="Text Box 15">
          <a:extLst>
            <a:ext uri="{FF2B5EF4-FFF2-40B4-BE49-F238E27FC236}">
              <a16:creationId xmlns:a16="http://schemas.microsoft.com/office/drawing/2014/main" id="{DA6722F8-25AE-4E92-8D8C-D6E9FA58059A}"/>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07" name="Text Box 15">
          <a:extLst>
            <a:ext uri="{FF2B5EF4-FFF2-40B4-BE49-F238E27FC236}">
              <a16:creationId xmlns:a16="http://schemas.microsoft.com/office/drawing/2014/main" id="{6E70F1EF-B78D-46F2-B48D-3918B1C1735C}"/>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4008" name="Text Box 15">
          <a:extLst>
            <a:ext uri="{FF2B5EF4-FFF2-40B4-BE49-F238E27FC236}">
              <a16:creationId xmlns:a16="http://schemas.microsoft.com/office/drawing/2014/main" id="{7B55D038-DFC9-407F-8AF3-5695846705E0}"/>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09" name="Text Box 15">
          <a:extLst>
            <a:ext uri="{FF2B5EF4-FFF2-40B4-BE49-F238E27FC236}">
              <a16:creationId xmlns:a16="http://schemas.microsoft.com/office/drawing/2014/main" id="{F566B1D9-952C-40C0-9DB4-D8E88FBFE61D}"/>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4010" name="Text Box 15">
          <a:extLst>
            <a:ext uri="{FF2B5EF4-FFF2-40B4-BE49-F238E27FC236}">
              <a16:creationId xmlns:a16="http://schemas.microsoft.com/office/drawing/2014/main" id="{85867DB7-4CC1-470D-96F7-35B84A8A7BB5}"/>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11" name="Text Box 16">
          <a:extLst>
            <a:ext uri="{FF2B5EF4-FFF2-40B4-BE49-F238E27FC236}">
              <a16:creationId xmlns:a16="http://schemas.microsoft.com/office/drawing/2014/main" id="{A95E39A2-44F1-4059-98F3-8D4384DBD48D}"/>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12" name="Text Box 17">
          <a:extLst>
            <a:ext uri="{FF2B5EF4-FFF2-40B4-BE49-F238E27FC236}">
              <a16:creationId xmlns:a16="http://schemas.microsoft.com/office/drawing/2014/main" id="{0D2D1BC3-DF2D-49D5-8C61-C4C56191D4E4}"/>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13" name="Text Box 18">
          <a:extLst>
            <a:ext uri="{FF2B5EF4-FFF2-40B4-BE49-F238E27FC236}">
              <a16:creationId xmlns:a16="http://schemas.microsoft.com/office/drawing/2014/main" id="{559E13DD-568D-4054-B2D2-E453223CE9E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14" name="Text Box 19">
          <a:extLst>
            <a:ext uri="{FF2B5EF4-FFF2-40B4-BE49-F238E27FC236}">
              <a16:creationId xmlns:a16="http://schemas.microsoft.com/office/drawing/2014/main" id="{3769F5E0-8183-4215-8609-753A49103D8D}"/>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15" name="Text Box 16">
          <a:extLst>
            <a:ext uri="{FF2B5EF4-FFF2-40B4-BE49-F238E27FC236}">
              <a16:creationId xmlns:a16="http://schemas.microsoft.com/office/drawing/2014/main" id="{05F4ADDF-1962-4EDB-9AE7-421248A55E5E}"/>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16" name="Text Box 17">
          <a:extLst>
            <a:ext uri="{FF2B5EF4-FFF2-40B4-BE49-F238E27FC236}">
              <a16:creationId xmlns:a16="http://schemas.microsoft.com/office/drawing/2014/main" id="{1F9AFB1A-B596-491D-A255-04204347ADFC}"/>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4017" name="Text Box 18">
          <a:extLst>
            <a:ext uri="{FF2B5EF4-FFF2-40B4-BE49-F238E27FC236}">
              <a16:creationId xmlns:a16="http://schemas.microsoft.com/office/drawing/2014/main" id="{4A38C86D-48FE-4F81-921F-F054B65E6602}"/>
            </a:ext>
          </a:extLst>
        </xdr:cNvPr>
        <xdr:cNvSpPr txBox="1">
          <a:spLocks noChangeArrowheads="1"/>
        </xdr:cNvSpPr>
      </xdr:nvSpPr>
      <xdr:spPr bwMode="auto">
        <a:xfrm>
          <a:off x="33062069"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18" name="Text Box 16">
          <a:extLst>
            <a:ext uri="{FF2B5EF4-FFF2-40B4-BE49-F238E27FC236}">
              <a16:creationId xmlns:a16="http://schemas.microsoft.com/office/drawing/2014/main" id="{0D420DE3-EF33-41EA-A6C8-C9A936E76D0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19" name="Text Box 17">
          <a:extLst>
            <a:ext uri="{FF2B5EF4-FFF2-40B4-BE49-F238E27FC236}">
              <a16:creationId xmlns:a16="http://schemas.microsoft.com/office/drawing/2014/main" id="{ABECE607-9D13-4FB4-B143-82C79DE3106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20" name="Text Box 18">
          <a:extLst>
            <a:ext uri="{FF2B5EF4-FFF2-40B4-BE49-F238E27FC236}">
              <a16:creationId xmlns:a16="http://schemas.microsoft.com/office/drawing/2014/main" id="{97C8AE49-CE1E-4D66-96F0-766B9F24A9E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21" name="Text Box 19">
          <a:extLst>
            <a:ext uri="{FF2B5EF4-FFF2-40B4-BE49-F238E27FC236}">
              <a16:creationId xmlns:a16="http://schemas.microsoft.com/office/drawing/2014/main" id="{BAEC469C-9E96-492A-A324-4920B815EAB2}"/>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22" name="Text Box 16">
          <a:extLst>
            <a:ext uri="{FF2B5EF4-FFF2-40B4-BE49-F238E27FC236}">
              <a16:creationId xmlns:a16="http://schemas.microsoft.com/office/drawing/2014/main" id="{B61627E5-E4E0-45AE-B3F2-92524A4A9E4E}"/>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23" name="Text Box 15">
          <a:extLst>
            <a:ext uri="{FF2B5EF4-FFF2-40B4-BE49-F238E27FC236}">
              <a16:creationId xmlns:a16="http://schemas.microsoft.com/office/drawing/2014/main" id="{2DD6AA3D-42B4-49D7-BBB1-1F9CADC0A8E0}"/>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4024" name="Text Box 15">
          <a:extLst>
            <a:ext uri="{FF2B5EF4-FFF2-40B4-BE49-F238E27FC236}">
              <a16:creationId xmlns:a16="http://schemas.microsoft.com/office/drawing/2014/main" id="{56066ED8-15EF-4164-9E93-256FDA4BF536}"/>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25" name="Text Box 16">
          <a:extLst>
            <a:ext uri="{FF2B5EF4-FFF2-40B4-BE49-F238E27FC236}">
              <a16:creationId xmlns:a16="http://schemas.microsoft.com/office/drawing/2014/main" id="{19AE5C0B-212C-4223-94C9-13CCF2AE0A26}"/>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26" name="Text Box 17">
          <a:extLst>
            <a:ext uri="{FF2B5EF4-FFF2-40B4-BE49-F238E27FC236}">
              <a16:creationId xmlns:a16="http://schemas.microsoft.com/office/drawing/2014/main" id="{FFE56A38-711A-4474-A64D-9425EB1BCA9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27" name="Text Box 18">
          <a:extLst>
            <a:ext uri="{FF2B5EF4-FFF2-40B4-BE49-F238E27FC236}">
              <a16:creationId xmlns:a16="http://schemas.microsoft.com/office/drawing/2014/main" id="{9D3CC2A1-BF69-40C1-94BA-8F343454CEDB}"/>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28" name="Text Box 19">
          <a:extLst>
            <a:ext uri="{FF2B5EF4-FFF2-40B4-BE49-F238E27FC236}">
              <a16:creationId xmlns:a16="http://schemas.microsoft.com/office/drawing/2014/main" id="{31D869FF-4CDD-4744-959E-82C42330465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29" name="Text Box 16">
          <a:extLst>
            <a:ext uri="{FF2B5EF4-FFF2-40B4-BE49-F238E27FC236}">
              <a16:creationId xmlns:a16="http://schemas.microsoft.com/office/drawing/2014/main" id="{C823B1E7-D43D-4BB7-A75B-AE5DBECEB556}"/>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30" name="Text Box 17">
          <a:extLst>
            <a:ext uri="{FF2B5EF4-FFF2-40B4-BE49-F238E27FC236}">
              <a16:creationId xmlns:a16="http://schemas.microsoft.com/office/drawing/2014/main" id="{0A334D5D-9DC1-4725-88E7-3CFCBE904E88}"/>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0</xdr:rowOff>
    </xdr:from>
    <xdr:ext cx="95250" cy="171450"/>
    <xdr:sp macro="" textlink="">
      <xdr:nvSpPr>
        <xdr:cNvPr id="4031" name="Text Box 18">
          <a:extLst>
            <a:ext uri="{FF2B5EF4-FFF2-40B4-BE49-F238E27FC236}">
              <a16:creationId xmlns:a16="http://schemas.microsoft.com/office/drawing/2014/main" id="{E75BE212-C7E0-4FA8-9BC0-78C57DB00785}"/>
            </a:ext>
          </a:extLst>
        </xdr:cNvPr>
        <xdr:cNvSpPr txBox="1">
          <a:spLocks noChangeArrowheads="1"/>
        </xdr:cNvSpPr>
      </xdr:nvSpPr>
      <xdr:spPr bwMode="auto">
        <a:xfrm>
          <a:off x="35358387"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32" name="Text Box 15">
          <a:extLst>
            <a:ext uri="{FF2B5EF4-FFF2-40B4-BE49-F238E27FC236}">
              <a16:creationId xmlns:a16="http://schemas.microsoft.com/office/drawing/2014/main" id="{22D8BCF1-DB5F-4D95-A875-0A92259E9A1C}"/>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4033" name="Text Box 15">
          <a:extLst>
            <a:ext uri="{FF2B5EF4-FFF2-40B4-BE49-F238E27FC236}">
              <a16:creationId xmlns:a16="http://schemas.microsoft.com/office/drawing/2014/main" id="{CFB60E11-516F-4330-ACFF-32D5AA080015}"/>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34" name="Text Box 15">
          <a:extLst>
            <a:ext uri="{FF2B5EF4-FFF2-40B4-BE49-F238E27FC236}">
              <a16:creationId xmlns:a16="http://schemas.microsoft.com/office/drawing/2014/main" id="{959438FA-BA15-4DBA-9CC0-50BF4A245AB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4035" name="Text Box 15">
          <a:extLst>
            <a:ext uri="{FF2B5EF4-FFF2-40B4-BE49-F238E27FC236}">
              <a16:creationId xmlns:a16="http://schemas.microsoft.com/office/drawing/2014/main" id="{4F989164-7E2F-41F2-8572-7F4425032BE1}"/>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36" name="Text Box 15">
          <a:extLst>
            <a:ext uri="{FF2B5EF4-FFF2-40B4-BE49-F238E27FC236}">
              <a16:creationId xmlns:a16="http://schemas.microsoft.com/office/drawing/2014/main" id="{3901408F-539C-4ADD-BCE1-A7A6E76D2144}"/>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4037" name="Text Box 15">
          <a:extLst>
            <a:ext uri="{FF2B5EF4-FFF2-40B4-BE49-F238E27FC236}">
              <a16:creationId xmlns:a16="http://schemas.microsoft.com/office/drawing/2014/main" id="{B979F2B3-573E-4C49-89B2-AE83E2D3CB81}"/>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38" name="Text Box 15">
          <a:extLst>
            <a:ext uri="{FF2B5EF4-FFF2-40B4-BE49-F238E27FC236}">
              <a16:creationId xmlns:a16="http://schemas.microsoft.com/office/drawing/2014/main" id="{B132957F-CDF9-4BEB-BF1C-6BEB9656B28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4039" name="Text Box 15">
          <a:extLst>
            <a:ext uri="{FF2B5EF4-FFF2-40B4-BE49-F238E27FC236}">
              <a16:creationId xmlns:a16="http://schemas.microsoft.com/office/drawing/2014/main" id="{A7D8C4FB-F467-4B8D-A3EB-0D4AA4A93D04}"/>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40" name="Text Box 15">
          <a:extLst>
            <a:ext uri="{FF2B5EF4-FFF2-40B4-BE49-F238E27FC236}">
              <a16:creationId xmlns:a16="http://schemas.microsoft.com/office/drawing/2014/main" id="{AA9BDB30-3D10-43CE-B76F-36210D99839D}"/>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4041" name="Text Box 15">
          <a:extLst>
            <a:ext uri="{FF2B5EF4-FFF2-40B4-BE49-F238E27FC236}">
              <a16:creationId xmlns:a16="http://schemas.microsoft.com/office/drawing/2014/main" id="{0F58E9B1-286C-403D-A9E0-02DC4E782F65}"/>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42" name="Text Box 15">
          <a:extLst>
            <a:ext uri="{FF2B5EF4-FFF2-40B4-BE49-F238E27FC236}">
              <a16:creationId xmlns:a16="http://schemas.microsoft.com/office/drawing/2014/main" id="{E4FFDADF-D194-4D8A-B174-935FDCF7AF81}"/>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213632"/>
    <xdr:sp macro="" textlink="">
      <xdr:nvSpPr>
        <xdr:cNvPr id="4043" name="Text Box 15">
          <a:extLst>
            <a:ext uri="{FF2B5EF4-FFF2-40B4-BE49-F238E27FC236}">
              <a16:creationId xmlns:a16="http://schemas.microsoft.com/office/drawing/2014/main" id="{EA1BAA85-59D7-4FCF-9515-640AD400D90C}"/>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44" name="Text Box 15">
          <a:extLst>
            <a:ext uri="{FF2B5EF4-FFF2-40B4-BE49-F238E27FC236}">
              <a16:creationId xmlns:a16="http://schemas.microsoft.com/office/drawing/2014/main" id="{3DC39C13-B71C-47D9-818E-572DABDCE9F8}"/>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213632"/>
    <xdr:sp macro="" textlink="">
      <xdr:nvSpPr>
        <xdr:cNvPr id="4045" name="Text Box 15">
          <a:extLst>
            <a:ext uri="{FF2B5EF4-FFF2-40B4-BE49-F238E27FC236}">
              <a16:creationId xmlns:a16="http://schemas.microsoft.com/office/drawing/2014/main" id="{9FE6CD4B-8504-4EA6-BCF6-64C3FA6F8802}"/>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46" name="Text Box 16">
          <a:extLst>
            <a:ext uri="{FF2B5EF4-FFF2-40B4-BE49-F238E27FC236}">
              <a16:creationId xmlns:a16="http://schemas.microsoft.com/office/drawing/2014/main" id="{C376D9C0-5617-4FF9-A955-13F018A9FD53}"/>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47" name="Text Box 17">
          <a:extLst>
            <a:ext uri="{FF2B5EF4-FFF2-40B4-BE49-F238E27FC236}">
              <a16:creationId xmlns:a16="http://schemas.microsoft.com/office/drawing/2014/main" id="{FEF1C0B8-4EB6-4319-BF75-E9F1582295D9}"/>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48" name="Text Box 18">
          <a:extLst>
            <a:ext uri="{FF2B5EF4-FFF2-40B4-BE49-F238E27FC236}">
              <a16:creationId xmlns:a16="http://schemas.microsoft.com/office/drawing/2014/main" id="{38F96B89-18BC-4092-BA7C-343353EFB508}"/>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49" name="Text Box 19">
          <a:extLst>
            <a:ext uri="{FF2B5EF4-FFF2-40B4-BE49-F238E27FC236}">
              <a16:creationId xmlns:a16="http://schemas.microsoft.com/office/drawing/2014/main" id="{37803658-F53E-47AC-83F4-8639C09181CA}"/>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50" name="Text Box 16">
          <a:extLst>
            <a:ext uri="{FF2B5EF4-FFF2-40B4-BE49-F238E27FC236}">
              <a16:creationId xmlns:a16="http://schemas.microsoft.com/office/drawing/2014/main" id="{AC9F64E2-D4A3-4340-8434-9C0B3209F968}"/>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4051" name="Text Box 17">
          <a:extLst>
            <a:ext uri="{FF2B5EF4-FFF2-40B4-BE49-F238E27FC236}">
              <a16:creationId xmlns:a16="http://schemas.microsoft.com/office/drawing/2014/main" id="{CF040F25-DE39-4725-9BF1-D05E1D09F66A}"/>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0</xdr:rowOff>
    </xdr:from>
    <xdr:ext cx="95250" cy="171450"/>
    <xdr:sp macro="" textlink="">
      <xdr:nvSpPr>
        <xdr:cNvPr id="4052" name="Text Box 18">
          <a:extLst>
            <a:ext uri="{FF2B5EF4-FFF2-40B4-BE49-F238E27FC236}">
              <a16:creationId xmlns:a16="http://schemas.microsoft.com/office/drawing/2014/main" id="{CA182345-79B2-4D1B-98EC-C60C72121474}"/>
            </a:ext>
          </a:extLst>
        </xdr:cNvPr>
        <xdr:cNvSpPr txBox="1">
          <a:spLocks noChangeArrowheads="1"/>
        </xdr:cNvSpPr>
      </xdr:nvSpPr>
      <xdr:spPr bwMode="auto">
        <a:xfrm>
          <a:off x="33062069" y="16938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53" name="Text Box 16">
          <a:extLst>
            <a:ext uri="{FF2B5EF4-FFF2-40B4-BE49-F238E27FC236}">
              <a16:creationId xmlns:a16="http://schemas.microsoft.com/office/drawing/2014/main" id="{21197A6F-1A58-403F-92A5-0CB4C8FCEF87}"/>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54" name="Text Box 17">
          <a:extLst>
            <a:ext uri="{FF2B5EF4-FFF2-40B4-BE49-F238E27FC236}">
              <a16:creationId xmlns:a16="http://schemas.microsoft.com/office/drawing/2014/main" id="{5B4875FE-055A-41D9-95B6-BA9D37C3C0E2}"/>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55" name="Text Box 18">
          <a:extLst>
            <a:ext uri="{FF2B5EF4-FFF2-40B4-BE49-F238E27FC236}">
              <a16:creationId xmlns:a16="http://schemas.microsoft.com/office/drawing/2014/main" id="{408E0505-8D75-40AF-99F9-0D7F7D1F298C}"/>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56" name="Text Box 19">
          <a:extLst>
            <a:ext uri="{FF2B5EF4-FFF2-40B4-BE49-F238E27FC236}">
              <a16:creationId xmlns:a16="http://schemas.microsoft.com/office/drawing/2014/main" id="{11E2F5E5-9741-44FA-AD88-A471A1421E53}"/>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57" name="Text Box 16">
          <a:extLst>
            <a:ext uri="{FF2B5EF4-FFF2-40B4-BE49-F238E27FC236}">
              <a16:creationId xmlns:a16="http://schemas.microsoft.com/office/drawing/2014/main" id="{CF1F28E1-ACAE-42A4-867C-8C78806FF43D}"/>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58" name="Text Box 15">
          <a:extLst>
            <a:ext uri="{FF2B5EF4-FFF2-40B4-BE49-F238E27FC236}">
              <a16:creationId xmlns:a16="http://schemas.microsoft.com/office/drawing/2014/main" id="{AB0E3B84-309F-47EB-88C6-B6FC3C5E610D}"/>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59" name="Text Box 16">
          <a:extLst>
            <a:ext uri="{FF2B5EF4-FFF2-40B4-BE49-F238E27FC236}">
              <a16:creationId xmlns:a16="http://schemas.microsoft.com/office/drawing/2014/main" id="{838A81B1-0080-4474-980E-396E111E129C}"/>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60" name="Text Box 17">
          <a:extLst>
            <a:ext uri="{FF2B5EF4-FFF2-40B4-BE49-F238E27FC236}">
              <a16:creationId xmlns:a16="http://schemas.microsoft.com/office/drawing/2014/main" id="{CEC6F956-1E11-4D3C-8390-8EB4C9CA1AD9}"/>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61" name="Text Box 18">
          <a:extLst>
            <a:ext uri="{FF2B5EF4-FFF2-40B4-BE49-F238E27FC236}">
              <a16:creationId xmlns:a16="http://schemas.microsoft.com/office/drawing/2014/main" id="{DABE935D-49E2-44F9-8514-B322AD96FE95}"/>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62" name="Text Box 19">
          <a:extLst>
            <a:ext uri="{FF2B5EF4-FFF2-40B4-BE49-F238E27FC236}">
              <a16:creationId xmlns:a16="http://schemas.microsoft.com/office/drawing/2014/main" id="{48F3615A-468F-40B8-9394-A463DBF93B34}"/>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63" name="Text Box 16">
          <a:extLst>
            <a:ext uri="{FF2B5EF4-FFF2-40B4-BE49-F238E27FC236}">
              <a16:creationId xmlns:a16="http://schemas.microsoft.com/office/drawing/2014/main" id="{71BD9316-1174-46F8-8ED4-F6BEE0A291FB}"/>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4064" name="Text Box 17">
          <a:extLst>
            <a:ext uri="{FF2B5EF4-FFF2-40B4-BE49-F238E27FC236}">
              <a16:creationId xmlns:a16="http://schemas.microsoft.com/office/drawing/2014/main" id="{73B471C6-674E-4CC2-8898-361AD79A4B97}"/>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0</xdr:rowOff>
    </xdr:from>
    <xdr:ext cx="95250" cy="171450"/>
    <xdr:sp macro="" textlink="">
      <xdr:nvSpPr>
        <xdr:cNvPr id="4065" name="Text Box 18">
          <a:extLst>
            <a:ext uri="{FF2B5EF4-FFF2-40B4-BE49-F238E27FC236}">
              <a16:creationId xmlns:a16="http://schemas.microsoft.com/office/drawing/2014/main" id="{CB51A220-0C76-4EED-B2B9-50B0C9F50EEB}"/>
            </a:ext>
          </a:extLst>
        </xdr:cNvPr>
        <xdr:cNvSpPr txBox="1">
          <a:spLocks noChangeArrowheads="1"/>
        </xdr:cNvSpPr>
      </xdr:nvSpPr>
      <xdr:spPr bwMode="auto">
        <a:xfrm>
          <a:off x="35358387" y="16938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66" name="Text Box 15">
          <a:extLst>
            <a:ext uri="{FF2B5EF4-FFF2-40B4-BE49-F238E27FC236}">
              <a16:creationId xmlns:a16="http://schemas.microsoft.com/office/drawing/2014/main" id="{AB289357-E9EC-4ED5-82DD-E7D059B2E727}"/>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67" name="Text Box 15">
          <a:extLst>
            <a:ext uri="{FF2B5EF4-FFF2-40B4-BE49-F238E27FC236}">
              <a16:creationId xmlns:a16="http://schemas.microsoft.com/office/drawing/2014/main" id="{CA4795D7-8095-458C-A25F-3F55F11C377D}"/>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68" name="Text Box 15">
          <a:extLst>
            <a:ext uri="{FF2B5EF4-FFF2-40B4-BE49-F238E27FC236}">
              <a16:creationId xmlns:a16="http://schemas.microsoft.com/office/drawing/2014/main" id="{5414CDBD-C193-46F2-A5E2-723EE3C96105}"/>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69" name="Text Box 15">
          <a:extLst>
            <a:ext uri="{FF2B5EF4-FFF2-40B4-BE49-F238E27FC236}">
              <a16:creationId xmlns:a16="http://schemas.microsoft.com/office/drawing/2014/main" id="{C7E3A33A-666A-4EC1-84D1-242E6F643171}"/>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70" name="Text Box 15">
          <a:extLst>
            <a:ext uri="{FF2B5EF4-FFF2-40B4-BE49-F238E27FC236}">
              <a16:creationId xmlns:a16="http://schemas.microsoft.com/office/drawing/2014/main" id="{C062B3E8-5F09-41D8-9F39-E875F1ED1A8A}"/>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442269"/>
    <xdr:sp macro="" textlink="">
      <xdr:nvSpPr>
        <xdr:cNvPr id="4071" name="Text Box 15">
          <a:extLst>
            <a:ext uri="{FF2B5EF4-FFF2-40B4-BE49-F238E27FC236}">
              <a16:creationId xmlns:a16="http://schemas.microsoft.com/office/drawing/2014/main" id="{3D5F8B57-2C79-4393-97EB-C0D628D4C285}"/>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442269"/>
    <xdr:sp macro="" textlink="">
      <xdr:nvSpPr>
        <xdr:cNvPr id="4072" name="Text Box 15">
          <a:extLst>
            <a:ext uri="{FF2B5EF4-FFF2-40B4-BE49-F238E27FC236}">
              <a16:creationId xmlns:a16="http://schemas.microsoft.com/office/drawing/2014/main" id="{6DD56918-AC2E-43E9-B8CD-D1566FEF081D}"/>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scritorio\gestion%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O5" t="str">
            <v>Detectivo</v>
          </cell>
          <cell r="P5" t="str">
            <v>Probabilidad</v>
          </cell>
        </row>
        <row r="6">
          <cell r="O6" t="str">
            <v>Correctivo</v>
          </cell>
          <cell r="P6" t="str">
            <v>Impacto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baseColWidth="10" defaultColWidth="11.453125" defaultRowHeight="14.5" x14ac:dyDescent="0.35"/>
  <cols>
    <col min="3" max="3" width="24.453125" customWidth="1"/>
    <col min="4" max="4" width="6.1796875" customWidth="1"/>
    <col min="5" max="5" width="21" customWidth="1"/>
    <col min="6" max="6" width="6.1796875" customWidth="1"/>
    <col min="7" max="7" width="28" customWidth="1"/>
    <col min="8" max="8" width="6.54296875" customWidth="1"/>
  </cols>
  <sheetData>
    <row r="3" spans="2:8" ht="24.75" customHeight="1" x14ac:dyDescent="0.35">
      <c r="B3" s="2" t="s">
        <v>0</v>
      </c>
      <c r="C3" s="2" t="s">
        <v>1</v>
      </c>
      <c r="D3" s="2" t="s">
        <v>2</v>
      </c>
      <c r="E3" s="2" t="s">
        <v>3</v>
      </c>
      <c r="F3" s="2" t="s">
        <v>4</v>
      </c>
      <c r="G3" s="2" t="s">
        <v>5</v>
      </c>
      <c r="H3" s="2" t="s">
        <v>6</v>
      </c>
    </row>
    <row r="4" spans="2:8" ht="19.5" customHeight="1" x14ac:dyDescent="0.35">
      <c r="B4" s="1" t="s">
        <v>7</v>
      </c>
      <c r="C4" s="77" t="s">
        <v>8</v>
      </c>
      <c r="D4" s="74">
        <v>1</v>
      </c>
      <c r="E4" s="71" t="s">
        <v>9</v>
      </c>
      <c r="F4" s="74" t="s">
        <v>10</v>
      </c>
      <c r="G4" s="17" t="s">
        <v>11</v>
      </c>
      <c r="H4" s="16">
        <v>1</v>
      </c>
    </row>
    <row r="5" spans="2:8" ht="19.5" customHeight="1" x14ac:dyDescent="0.35">
      <c r="B5" s="1" t="s">
        <v>7</v>
      </c>
      <c r="C5" s="78"/>
      <c r="D5" s="75"/>
      <c r="E5" s="72"/>
      <c r="F5" s="75"/>
      <c r="G5" s="17" t="s">
        <v>12</v>
      </c>
      <c r="H5" s="16">
        <v>2</v>
      </c>
    </row>
    <row r="6" spans="2:8" ht="19.5" customHeight="1" x14ac:dyDescent="0.35">
      <c r="B6" s="1" t="s">
        <v>7</v>
      </c>
      <c r="C6" s="78"/>
      <c r="D6" s="75"/>
      <c r="E6" s="72"/>
      <c r="F6" s="75"/>
      <c r="G6" s="17" t="s">
        <v>13</v>
      </c>
      <c r="H6" s="16">
        <v>3</v>
      </c>
    </row>
    <row r="7" spans="2:8" ht="19.5" customHeight="1" x14ac:dyDescent="0.35">
      <c r="B7" s="1" t="s">
        <v>7</v>
      </c>
      <c r="C7" s="78"/>
      <c r="D7" s="76"/>
      <c r="E7" s="73"/>
      <c r="F7" s="76"/>
      <c r="G7" s="17" t="s">
        <v>14</v>
      </c>
      <c r="H7" s="16">
        <v>4</v>
      </c>
    </row>
    <row r="8" spans="2:8" ht="19.5" customHeight="1" x14ac:dyDescent="0.35">
      <c r="B8" s="1" t="s">
        <v>7</v>
      </c>
      <c r="C8" s="78"/>
      <c r="D8" s="3">
        <f>1+D4</f>
        <v>2</v>
      </c>
      <c r="E8" s="5" t="s">
        <v>15</v>
      </c>
      <c r="F8" s="3" t="s">
        <v>16</v>
      </c>
      <c r="G8" s="17" t="s">
        <v>14</v>
      </c>
      <c r="H8" s="16">
        <v>1</v>
      </c>
    </row>
    <row r="9" spans="2:8" ht="19.5" customHeight="1" x14ac:dyDescent="0.35">
      <c r="B9" s="1" t="s">
        <v>7</v>
      </c>
      <c r="C9" s="78"/>
      <c r="D9" s="74">
        <v>3</v>
      </c>
      <c r="E9" s="71" t="s">
        <v>17</v>
      </c>
      <c r="F9" s="74" t="s">
        <v>18</v>
      </c>
      <c r="G9" s="17" t="s">
        <v>19</v>
      </c>
      <c r="H9" s="16">
        <v>1</v>
      </c>
    </row>
    <row r="10" spans="2:8" ht="19.5" customHeight="1" x14ac:dyDescent="0.35">
      <c r="B10" s="1" t="s">
        <v>7</v>
      </c>
      <c r="C10" s="78"/>
      <c r="D10" s="75"/>
      <c r="E10" s="72"/>
      <c r="F10" s="75"/>
      <c r="G10" s="17" t="s">
        <v>20</v>
      </c>
      <c r="H10" s="16">
        <v>2</v>
      </c>
    </row>
    <row r="11" spans="2:8" ht="19.5" customHeight="1" x14ac:dyDescent="0.35">
      <c r="B11" s="1" t="s">
        <v>7</v>
      </c>
      <c r="C11" s="78"/>
      <c r="D11" s="75"/>
      <c r="E11" s="72"/>
      <c r="F11" s="75"/>
      <c r="G11" s="17" t="s">
        <v>21</v>
      </c>
      <c r="H11" s="16">
        <v>3</v>
      </c>
    </row>
    <row r="12" spans="2:8" ht="19.5" customHeight="1" x14ac:dyDescent="0.35">
      <c r="B12" s="1" t="s">
        <v>7</v>
      </c>
      <c r="C12" s="78"/>
      <c r="D12" s="76"/>
      <c r="E12" s="73"/>
      <c r="F12" s="76"/>
      <c r="G12" s="17" t="s">
        <v>22</v>
      </c>
      <c r="H12" s="16">
        <v>4</v>
      </c>
    </row>
    <row r="13" spans="2:8" ht="34.5" customHeight="1" x14ac:dyDescent="0.35">
      <c r="B13" s="1" t="s">
        <v>7</v>
      </c>
      <c r="C13" s="78"/>
      <c r="D13" s="74">
        <v>4</v>
      </c>
      <c r="E13" s="71" t="s">
        <v>23</v>
      </c>
      <c r="F13" s="74" t="s">
        <v>24</v>
      </c>
      <c r="G13" s="17" t="s">
        <v>25</v>
      </c>
      <c r="H13" s="16">
        <v>1</v>
      </c>
    </row>
    <row r="14" spans="2:8" ht="21" x14ac:dyDescent="0.35">
      <c r="B14" s="1" t="s">
        <v>7</v>
      </c>
      <c r="C14" s="78"/>
      <c r="D14" s="75"/>
      <c r="E14" s="72"/>
      <c r="F14" s="75"/>
      <c r="G14" s="17" t="s">
        <v>26</v>
      </c>
      <c r="H14" s="16">
        <v>2</v>
      </c>
    </row>
    <row r="15" spans="2:8" x14ac:dyDescent="0.35">
      <c r="B15" s="1" t="s">
        <v>7</v>
      </c>
      <c r="C15" s="78"/>
      <c r="D15" s="75"/>
      <c r="E15" s="72"/>
      <c r="F15" s="75"/>
      <c r="G15" s="17" t="s">
        <v>27</v>
      </c>
      <c r="H15" s="16">
        <v>3</v>
      </c>
    </row>
    <row r="16" spans="2:8" x14ac:dyDescent="0.35">
      <c r="B16" s="1" t="s">
        <v>7</v>
      </c>
      <c r="C16" s="78"/>
      <c r="D16" s="76"/>
      <c r="E16" s="73"/>
      <c r="F16" s="76"/>
      <c r="G16" s="17" t="s">
        <v>28</v>
      </c>
      <c r="H16" s="16">
        <v>4</v>
      </c>
    </row>
    <row r="17" spans="2:8" ht="34.5" customHeight="1" x14ac:dyDescent="0.35">
      <c r="B17" s="1" t="s">
        <v>7</v>
      </c>
      <c r="C17" s="78"/>
      <c r="D17" s="74">
        <v>5</v>
      </c>
      <c r="E17" s="71" t="s">
        <v>29</v>
      </c>
      <c r="F17" s="74" t="s">
        <v>30</v>
      </c>
      <c r="G17" s="17" t="s">
        <v>31</v>
      </c>
      <c r="H17" s="16">
        <v>1</v>
      </c>
    </row>
    <row r="18" spans="2:8" x14ac:dyDescent="0.35">
      <c r="B18" s="1" t="s">
        <v>7</v>
      </c>
      <c r="C18" s="78"/>
      <c r="D18" s="75"/>
      <c r="E18" s="72"/>
      <c r="F18" s="75"/>
      <c r="G18" s="17" t="s">
        <v>32</v>
      </c>
      <c r="H18" s="16">
        <v>2</v>
      </c>
    </row>
    <row r="19" spans="2:8" x14ac:dyDescent="0.35">
      <c r="B19" s="1" t="s">
        <v>7</v>
      </c>
      <c r="C19" s="78"/>
      <c r="D19" s="75"/>
      <c r="E19" s="72"/>
      <c r="F19" s="75"/>
      <c r="G19" s="17" t="s">
        <v>33</v>
      </c>
      <c r="H19" s="16">
        <v>3</v>
      </c>
    </row>
    <row r="20" spans="2:8" x14ac:dyDescent="0.35">
      <c r="B20" s="1" t="s">
        <v>7</v>
      </c>
      <c r="C20" s="78"/>
      <c r="D20" s="76"/>
      <c r="E20" s="73"/>
      <c r="F20" s="76"/>
      <c r="G20" s="17" t="s">
        <v>34</v>
      </c>
      <c r="H20" s="16">
        <v>4</v>
      </c>
    </row>
    <row r="21" spans="2:8" ht="34.5" customHeight="1" x14ac:dyDescent="0.35">
      <c r="B21" s="1" t="s">
        <v>7</v>
      </c>
      <c r="C21" s="78"/>
      <c r="D21" s="74">
        <v>6</v>
      </c>
      <c r="E21" s="71" t="s">
        <v>35</v>
      </c>
      <c r="F21" s="74" t="s">
        <v>36</v>
      </c>
      <c r="G21" s="17" t="s">
        <v>37</v>
      </c>
      <c r="H21" s="16">
        <v>1</v>
      </c>
    </row>
    <row r="22" spans="2:8" ht="21" x14ac:dyDescent="0.35">
      <c r="B22" s="1" t="s">
        <v>7</v>
      </c>
      <c r="C22" s="78"/>
      <c r="D22" s="75"/>
      <c r="E22" s="72"/>
      <c r="F22" s="75"/>
      <c r="G22" s="17" t="s">
        <v>38</v>
      </c>
      <c r="H22" s="16">
        <v>2</v>
      </c>
    </row>
    <row r="23" spans="2:8" ht="21" x14ac:dyDescent="0.35">
      <c r="B23" s="1" t="s">
        <v>7</v>
      </c>
      <c r="C23" s="79"/>
      <c r="D23" s="76"/>
      <c r="E23" s="73"/>
      <c r="F23" s="76"/>
      <c r="G23" s="17" t="s">
        <v>39</v>
      </c>
      <c r="H23" s="16">
        <v>3</v>
      </c>
    </row>
    <row r="24" spans="2:8" ht="30" customHeight="1" x14ac:dyDescent="0.35">
      <c r="B24" s="1" t="s">
        <v>7</v>
      </c>
      <c r="C24" s="18" t="s">
        <v>40</v>
      </c>
      <c r="D24" s="3">
        <v>7</v>
      </c>
      <c r="E24" s="5" t="s">
        <v>41</v>
      </c>
      <c r="F24" s="1" t="s">
        <v>42</v>
      </c>
      <c r="G24" s="4"/>
      <c r="H24" s="1"/>
    </row>
    <row r="25" spans="2:8" x14ac:dyDescent="0.35">
      <c r="B25" s="1" t="s">
        <v>7</v>
      </c>
      <c r="C25" s="18" t="s">
        <v>43</v>
      </c>
      <c r="D25" s="3">
        <v>8</v>
      </c>
      <c r="E25" s="5" t="s">
        <v>44</v>
      </c>
      <c r="F25" s="1" t="s">
        <v>45</v>
      </c>
      <c r="G25" s="4"/>
      <c r="H25" s="1"/>
    </row>
    <row r="26" spans="2:8" ht="22" x14ac:dyDescent="0.35">
      <c r="B26" s="1" t="s">
        <v>7</v>
      </c>
      <c r="C26" s="18" t="s">
        <v>43</v>
      </c>
      <c r="D26" s="3">
        <v>9</v>
      </c>
      <c r="E26" s="5" t="s">
        <v>46</v>
      </c>
      <c r="F26" s="1" t="s">
        <v>47</v>
      </c>
      <c r="G26" s="4"/>
      <c r="H26" s="1"/>
    </row>
    <row r="27" spans="2:8" ht="22" x14ac:dyDescent="0.35">
      <c r="B27" s="1" t="s">
        <v>7</v>
      </c>
      <c r="C27" s="18" t="s">
        <v>43</v>
      </c>
      <c r="D27" s="3">
        <v>10</v>
      </c>
      <c r="E27" s="5" t="s">
        <v>48</v>
      </c>
      <c r="F27" s="1" t="s">
        <v>49</v>
      </c>
      <c r="G27" s="4"/>
      <c r="H27" s="1"/>
    </row>
    <row r="28" spans="2:8" ht="21" x14ac:dyDescent="0.35">
      <c r="B28" s="1" t="s">
        <v>7</v>
      </c>
      <c r="C28" s="18" t="s">
        <v>50</v>
      </c>
      <c r="D28" s="3">
        <v>11</v>
      </c>
      <c r="E28" s="5" t="s">
        <v>51</v>
      </c>
      <c r="F28" s="1" t="s">
        <v>52</v>
      </c>
      <c r="G28" s="4"/>
      <c r="H28" s="1"/>
    </row>
    <row r="29" spans="2:8" ht="21" x14ac:dyDescent="0.35">
      <c r="B29" s="1" t="s">
        <v>7</v>
      </c>
      <c r="C29" s="18" t="s">
        <v>50</v>
      </c>
      <c r="D29" s="3">
        <v>12</v>
      </c>
      <c r="E29" s="5" t="s">
        <v>53</v>
      </c>
      <c r="F29" s="1" t="s">
        <v>54</v>
      </c>
      <c r="G29" s="4"/>
      <c r="H29" s="1"/>
    </row>
    <row r="30" spans="2:8" x14ac:dyDescent="0.35">
      <c r="B30" s="1" t="s">
        <v>55</v>
      </c>
      <c r="C30" s="18" t="s">
        <v>56</v>
      </c>
      <c r="D30" s="3">
        <v>13</v>
      </c>
      <c r="E30" s="5" t="s">
        <v>57</v>
      </c>
      <c r="F30" s="1" t="s">
        <v>58</v>
      </c>
      <c r="G30" s="4"/>
      <c r="H30" s="1"/>
    </row>
    <row r="31" spans="2:8" x14ac:dyDescent="0.35">
      <c r="B31" s="1" t="s">
        <v>55</v>
      </c>
      <c r="C31" s="18" t="s">
        <v>56</v>
      </c>
      <c r="D31" s="3">
        <v>14</v>
      </c>
      <c r="E31" s="5" t="s">
        <v>59</v>
      </c>
      <c r="F31" s="1" t="s">
        <v>60</v>
      </c>
      <c r="G31" s="4"/>
      <c r="H31" s="1"/>
    </row>
    <row r="32" spans="2:8" x14ac:dyDescent="0.35">
      <c r="B32" s="1" t="s">
        <v>55</v>
      </c>
      <c r="C32" s="18" t="s">
        <v>56</v>
      </c>
      <c r="D32" s="3">
        <v>15</v>
      </c>
      <c r="E32" s="5" t="s">
        <v>61</v>
      </c>
      <c r="F32" s="1" t="s">
        <v>62</v>
      </c>
      <c r="G32" s="4"/>
      <c r="H32" s="1"/>
    </row>
    <row r="33" spans="2:8" ht="22" x14ac:dyDescent="0.35">
      <c r="B33" s="1" t="s">
        <v>55</v>
      </c>
      <c r="C33" s="18" t="s">
        <v>56</v>
      </c>
      <c r="D33" s="3">
        <v>16</v>
      </c>
      <c r="E33" s="5" t="s">
        <v>63</v>
      </c>
      <c r="F33" s="1" t="s">
        <v>64</v>
      </c>
      <c r="G33" s="4"/>
      <c r="H33" s="1"/>
    </row>
    <row r="34" spans="2:8" ht="22" x14ac:dyDescent="0.35">
      <c r="B34" s="1" t="s">
        <v>55</v>
      </c>
      <c r="C34" s="18" t="s">
        <v>56</v>
      </c>
      <c r="D34" s="3">
        <v>17</v>
      </c>
      <c r="E34" s="5" t="s">
        <v>65</v>
      </c>
      <c r="F34" s="1" t="s">
        <v>66</v>
      </c>
      <c r="G34" s="4"/>
      <c r="H34" s="1"/>
    </row>
    <row r="35" spans="2:8" ht="43" x14ac:dyDescent="0.35">
      <c r="B35" s="1" t="s">
        <v>55</v>
      </c>
      <c r="C35" s="18" t="s">
        <v>56</v>
      </c>
      <c r="D35" s="3">
        <v>18</v>
      </c>
      <c r="E35" s="5" t="s">
        <v>67</v>
      </c>
      <c r="F35" s="1" t="s">
        <v>68</v>
      </c>
      <c r="G35" s="5"/>
      <c r="H35" s="1"/>
    </row>
    <row r="36" spans="2:8" ht="22" x14ac:dyDescent="0.35">
      <c r="B36" s="1" t="s">
        <v>55</v>
      </c>
      <c r="C36" s="18" t="s">
        <v>69</v>
      </c>
      <c r="D36" s="3">
        <v>19</v>
      </c>
      <c r="E36" s="5" t="s">
        <v>70</v>
      </c>
      <c r="F36" s="1" t="s">
        <v>71</v>
      </c>
      <c r="G36" s="4"/>
      <c r="H36" s="1"/>
    </row>
    <row r="37" spans="2:8" x14ac:dyDescent="0.35">
      <c r="B37" s="1" t="s">
        <v>55</v>
      </c>
      <c r="C37" s="18" t="s">
        <v>69</v>
      </c>
      <c r="D37" s="3">
        <v>20</v>
      </c>
      <c r="E37" s="5" t="s">
        <v>72</v>
      </c>
      <c r="F37" s="1" t="s">
        <v>73</v>
      </c>
      <c r="G37" s="4"/>
      <c r="H37" s="1"/>
    </row>
    <row r="38" spans="2:8" x14ac:dyDescent="0.35">
      <c r="B38" s="1" t="s">
        <v>55</v>
      </c>
      <c r="C38" s="18" t="s">
        <v>69</v>
      </c>
      <c r="D38" s="3">
        <v>21</v>
      </c>
      <c r="E38" s="5" t="s">
        <v>74</v>
      </c>
      <c r="F38" s="1" t="s">
        <v>75</v>
      </c>
      <c r="G38" s="4"/>
      <c r="H38" s="1"/>
    </row>
    <row r="39" spans="2:8" ht="22" x14ac:dyDescent="0.35">
      <c r="B39" s="1" t="s">
        <v>55</v>
      </c>
      <c r="C39" s="18" t="s">
        <v>76</v>
      </c>
      <c r="D39" s="3">
        <v>22</v>
      </c>
      <c r="E39" s="5" t="s">
        <v>77</v>
      </c>
      <c r="F39" s="1" t="s">
        <v>78</v>
      </c>
      <c r="G39" s="4"/>
      <c r="H39" s="1"/>
    </row>
    <row r="40" spans="2:8" ht="22" x14ac:dyDescent="0.35">
      <c r="B40" s="1" t="s">
        <v>55</v>
      </c>
      <c r="C40" s="18" t="s">
        <v>76</v>
      </c>
      <c r="D40" s="3">
        <v>23</v>
      </c>
      <c r="E40" s="5" t="s">
        <v>79</v>
      </c>
      <c r="F40" s="1" t="s">
        <v>80</v>
      </c>
      <c r="G40" s="4"/>
      <c r="H40" s="1"/>
    </row>
    <row r="41" spans="2:8" ht="22" x14ac:dyDescent="0.35">
      <c r="B41" s="1" t="s">
        <v>55</v>
      </c>
      <c r="C41" s="18" t="s">
        <v>76</v>
      </c>
      <c r="D41" s="3">
        <v>24</v>
      </c>
      <c r="E41" s="5" t="s">
        <v>81</v>
      </c>
      <c r="F41" s="1" t="s">
        <v>82</v>
      </c>
      <c r="G41" s="4"/>
      <c r="H41" s="1"/>
    </row>
    <row r="42" spans="2:8" ht="31.5" x14ac:dyDescent="0.35">
      <c r="B42" s="1" t="s">
        <v>55</v>
      </c>
      <c r="C42" s="18" t="s">
        <v>76</v>
      </c>
      <c r="D42" s="3">
        <v>25</v>
      </c>
      <c r="E42" s="41" t="s">
        <v>83</v>
      </c>
      <c r="F42" s="1" t="s">
        <v>84</v>
      </c>
      <c r="G42" s="4"/>
      <c r="H42" s="1"/>
    </row>
    <row r="43" spans="2:8" ht="21" x14ac:dyDescent="0.35">
      <c r="B43" s="1" t="s">
        <v>55</v>
      </c>
      <c r="C43" s="18" t="s">
        <v>76</v>
      </c>
      <c r="D43" s="3">
        <v>26</v>
      </c>
      <c r="E43" s="5" t="s">
        <v>85</v>
      </c>
      <c r="F43" s="1" t="s">
        <v>86</v>
      </c>
      <c r="G43" s="4"/>
      <c r="H43" s="1"/>
    </row>
    <row r="44" spans="2:8" ht="21" x14ac:dyDescent="0.35">
      <c r="B44" s="1" t="s">
        <v>55</v>
      </c>
      <c r="C44" s="18" t="s">
        <v>76</v>
      </c>
      <c r="D44" s="3">
        <f>1+D43</f>
        <v>27</v>
      </c>
      <c r="E44" s="42" t="s">
        <v>87</v>
      </c>
      <c r="F44" s="1" t="s">
        <v>88</v>
      </c>
      <c r="G44" s="4"/>
      <c r="H44" s="1"/>
    </row>
    <row r="45" spans="2:8" ht="32.5" x14ac:dyDescent="0.35">
      <c r="B45" s="1" t="s">
        <v>55</v>
      </c>
      <c r="C45" s="18" t="s">
        <v>89</v>
      </c>
      <c r="D45" s="3">
        <f t="shared" ref="D45:D92" si="0">1+D44</f>
        <v>28</v>
      </c>
      <c r="E45" s="5" t="s">
        <v>90</v>
      </c>
      <c r="F45" s="1" t="s">
        <v>91</v>
      </c>
      <c r="G45" s="4"/>
      <c r="H45" s="1"/>
    </row>
    <row r="46" spans="2:8" ht="43" x14ac:dyDescent="0.35">
      <c r="B46" s="1" t="s">
        <v>55</v>
      </c>
      <c r="C46" s="18" t="s">
        <v>92</v>
      </c>
      <c r="D46" s="3">
        <f t="shared" si="0"/>
        <v>29</v>
      </c>
      <c r="E46" s="5" t="s">
        <v>93</v>
      </c>
      <c r="F46" s="1" t="s">
        <v>94</v>
      </c>
      <c r="G46" s="6"/>
      <c r="H46" s="1"/>
    </row>
    <row r="47" spans="2:8" ht="53.5" x14ac:dyDescent="0.35">
      <c r="B47" s="1" t="s">
        <v>55</v>
      </c>
      <c r="C47" s="18" t="s">
        <v>92</v>
      </c>
      <c r="D47" s="3">
        <f t="shared" si="0"/>
        <v>30</v>
      </c>
      <c r="E47" s="5" t="s">
        <v>95</v>
      </c>
      <c r="F47" s="1" t="s">
        <v>96</v>
      </c>
      <c r="G47" s="5"/>
      <c r="H47" s="1"/>
    </row>
    <row r="48" spans="2:8" ht="22" x14ac:dyDescent="0.35">
      <c r="B48" s="1" t="s">
        <v>55</v>
      </c>
      <c r="C48" s="18" t="s">
        <v>92</v>
      </c>
      <c r="D48" s="3">
        <f t="shared" si="0"/>
        <v>31</v>
      </c>
      <c r="E48" s="5" t="s">
        <v>97</v>
      </c>
      <c r="F48" s="1" t="s">
        <v>98</v>
      </c>
      <c r="G48" s="4"/>
      <c r="H48" s="1"/>
    </row>
    <row r="49" spans="2:8" x14ac:dyDescent="0.35">
      <c r="B49" s="1" t="s">
        <v>55</v>
      </c>
      <c r="C49" s="18" t="s">
        <v>92</v>
      </c>
      <c r="D49" s="3">
        <f t="shared" si="0"/>
        <v>32</v>
      </c>
      <c r="E49" s="5" t="s">
        <v>99</v>
      </c>
      <c r="F49" s="1" t="s">
        <v>100</v>
      </c>
      <c r="G49" s="4"/>
      <c r="H49" s="1"/>
    </row>
    <row r="50" spans="2:8" ht="22" x14ac:dyDescent="0.35">
      <c r="B50" s="1" t="s">
        <v>55</v>
      </c>
      <c r="C50" s="18" t="s">
        <v>101</v>
      </c>
      <c r="D50" s="3">
        <f t="shared" si="0"/>
        <v>33</v>
      </c>
      <c r="E50" s="5" t="s">
        <v>102</v>
      </c>
      <c r="F50" s="1" t="s">
        <v>103</v>
      </c>
      <c r="G50" s="4"/>
      <c r="H50" s="1"/>
    </row>
    <row r="51" spans="2:8" ht="22" x14ac:dyDescent="0.35">
      <c r="B51" s="1" t="s">
        <v>55</v>
      </c>
      <c r="C51" s="18" t="s">
        <v>104</v>
      </c>
      <c r="D51" s="3">
        <f t="shared" si="0"/>
        <v>34</v>
      </c>
      <c r="E51" s="5" t="s">
        <v>105</v>
      </c>
      <c r="F51" s="1" t="s">
        <v>106</v>
      </c>
      <c r="G51" s="4"/>
      <c r="H51" s="1"/>
    </row>
    <row r="52" spans="2:8" ht="32.5" x14ac:dyDescent="0.35">
      <c r="B52" s="1" t="s">
        <v>55</v>
      </c>
      <c r="C52" s="18" t="s">
        <v>104</v>
      </c>
      <c r="D52" s="3">
        <f t="shared" si="0"/>
        <v>35</v>
      </c>
      <c r="E52" s="5" t="s">
        <v>107</v>
      </c>
      <c r="F52" s="1" t="s">
        <v>108</v>
      </c>
      <c r="G52" s="4"/>
      <c r="H52" s="1"/>
    </row>
    <row r="53" spans="2:8" x14ac:dyDescent="0.35">
      <c r="B53" s="1" t="s">
        <v>55</v>
      </c>
      <c r="C53" s="18" t="s">
        <v>104</v>
      </c>
      <c r="D53" s="3">
        <f t="shared" si="0"/>
        <v>36</v>
      </c>
      <c r="E53" s="5" t="s">
        <v>109</v>
      </c>
      <c r="F53" s="1" t="s">
        <v>110</v>
      </c>
      <c r="G53" s="4"/>
      <c r="H53" s="1"/>
    </row>
    <row r="54" spans="2:8" x14ac:dyDescent="0.35">
      <c r="B54" s="1" t="s">
        <v>55</v>
      </c>
      <c r="C54" s="18" t="s">
        <v>104</v>
      </c>
      <c r="D54" s="3">
        <f t="shared" si="0"/>
        <v>37</v>
      </c>
      <c r="E54" s="5" t="s">
        <v>111</v>
      </c>
      <c r="F54" s="1" t="s">
        <v>112</v>
      </c>
      <c r="G54" s="4"/>
      <c r="H54" s="1"/>
    </row>
    <row r="55" spans="2:8" ht="32.5" x14ac:dyDescent="0.35">
      <c r="B55" s="1" t="s">
        <v>55</v>
      </c>
      <c r="C55" s="18" t="s">
        <v>104</v>
      </c>
      <c r="D55" s="3">
        <f t="shared" si="0"/>
        <v>38</v>
      </c>
      <c r="E55" s="5" t="s">
        <v>113</v>
      </c>
      <c r="F55" s="1" t="s">
        <v>114</v>
      </c>
      <c r="G55" s="4"/>
      <c r="H55" s="1"/>
    </row>
    <row r="56" spans="2:8" ht="22" x14ac:dyDescent="0.35">
      <c r="B56" s="1" t="s">
        <v>55</v>
      </c>
      <c r="C56" s="18" t="s">
        <v>104</v>
      </c>
      <c r="D56" s="3">
        <f t="shared" si="0"/>
        <v>39</v>
      </c>
      <c r="E56" s="5" t="s">
        <v>115</v>
      </c>
      <c r="F56" s="1" t="s">
        <v>116</v>
      </c>
      <c r="G56" s="4"/>
      <c r="H56" s="1"/>
    </row>
    <row r="57" spans="2:8" ht="22" x14ac:dyDescent="0.35">
      <c r="B57" s="1" t="s">
        <v>55</v>
      </c>
      <c r="C57" s="18" t="s">
        <v>104</v>
      </c>
      <c r="D57" s="3">
        <f t="shared" si="0"/>
        <v>40</v>
      </c>
      <c r="E57" s="5" t="s">
        <v>117</v>
      </c>
      <c r="F57" s="1" t="s">
        <v>118</v>
      </c>
      <c r="G57" s="4"/>
      <c r="H57" s="1"/>
    </row>
    <row r="58" spans="2:8" x14ac:dyDescent="0.35">
      <c r="B58" s="1" t="s">
        <v>55</v>
      </c>
      <c r="C58" s="18" t="s">
        <v>104</v>
      </c>
      <c r="D58" s="3">
        <f t="shared" si="0"/>
        <v>41</v>
      </c>
      <c r="E58" s="5" t="s">
        <v>119</v>
      </c>
      <c r="F58" s="1" t="s">
        <v>120</v>
      </c>
      <c r="G58" s="4"/>
      <c r="H58" s="1"/>
    </row>
    <row r="59" spans="2:8" ht="22" x14ac:dyDescent="0.35">
      <c r="B59" s="1" t="s">
        <v>55</v>
      </c>
      <c r="C59" s="18" t="s">
        <v>104</v>
      </c>
      <c r="D59" s="3">
        <f t="shared" si="0"/>
        <v>42</v>
      </c>
      <c r="E59" s="5" t="s">
        <v>121</v>
      </c>
      <c r="F59" s="1" t="s">
        <v>122</v>
      </c>
      <c r="G59" s="4"/>
      <c r="H59" s="1"/>
    </row>
    <row r="60" spans="2:8" x14ac:dyDescent="0.35">
      <c r="B60" s="1" t="s">
        <v>55</v>
      </c>
      <c r="C60" s="18" t="s">
        <v>104</v>
      </c>
      <c r="D60" s="3">
        <f t="shared" si="0"/>
        <v>43</v>
      </c>
      <c r="E60" s="5" t="s">
        <v>123</v>
      </c>
      <c r="F60" s="1" t="s">
        <v>124</v>
      </c>
      <c r="G60" s="4"/>
      <c r="H60" s="1"/>
    </row>
    <row r="61" spans="2:8" ht="32.5" x14ac:dyDescent="0.35">
      <c r="B61" s="1" t="s">
        <v>55</v>
      </c>
      <c r="C61" s="18" t="s">
        <v>104</v>
      </c>
      <c r="D61" s="3">
        <f t="shared" si="0"/>
        <v>44</v>
      </c>
      <c r="E61" s="5" t="s">
        <v>125</v>
      </c>
      <c r="F61" s="1" t="s">
        <v>126</v>
      </c>
      <c r="G61" s="4"/>
      <c r="H61" s="1"/>
    </row>
    <row r="62" spans="2:8" x14ac:dyDescent="0.35">
      <c r="B62" s="1" t="s">
        <v>55</v>
      </c>
      <c r="C62" s="18" t="s">
        <v>104</v>
      </c>
      <c r="D62" s="3">
        <f t="shared" si="0"/>
        <v>45</v>
      </c>
      <c r="E62" s="5" t="s">
        <v>127</v>
      </c>
      <c r="F62" s="1" t="s">
        <v>128</v>
      </c>
      <c r="G62" s="4"/>
      <c r="H62" s="1"/>
    </row>
    <row r="63" spans="2:8" x14ac:dyDescent="0.35">
      <c r="B63" s="1" t="s">
        <v>129</v>
      </c>
      <c r="C63" s="18" t="s">
        <v>130</v>
      </c>
      <c r="D63" s="3">
        <f t="shared" si="0"/>
        <v>46</v>
      </c>
      <c r="E63" s="5" t="s">
        <v>131</v>
      </c>
      <c r="F63" s="1" t="s">
        <v>132</v>
      </c>
      <c r="G63" s="4"/>
      <c r="H63" s="1"/>
    </row>
    <row r="64" spans="2:8" ht="22" x14ac:dyDescent="0.35">
      <c r="B64" s="1" t="s">
        <v>129</v>
      </c>
      <c r="C64" s="18" t="s">
        <v>130</v>
      </c>
      <c r="D64" s="3">
        <f t="shared" si="0"/>
        <v>47</v>
      </c>
      <c r="E64" s="5" t="s">
        <v>133</v>
      </c>
      <c r="F64" s="1" t="s">
        <v>134</v>
      </c>
      <c r="G64" s="4"/>
      <c r="H64" s="1"/>
    </row>
    <row r="65" spans="2:8" x14ac:dyDescent="0.35">
      <c r="B65" s="1" t="s">
        <v>129</v>
      </c>
      <c r="C65" s="18" t="s">
        <v>130</v>
      </c>
      <c r="D65" s="3">
        <f t="shared" si="0"/>
        <v>48</v>
      </c>
      <c r="E65" s="5" t="s">
        <v>135</v>
      </c>
      <c r="F65" s="1" t="s">
        <v>136</v>
      </c>
      <c r="G65" s="4"/>
      <c r="H65" s="1"/>
    </row>
    <row r="66" spans="2:8" x14ac:dyDescent="0.35">
      <c r="B66" s="1" t="s">
        <v>129</v>
      </c>
      <c r="C66" s="18" t="s">
        <v>130</v>
      </c>
      <c r="D66" s="3">
        <f t="shared" si="0"/>
        <v>49</v>
      </c>
      <c r="E66" s="5" t="s">
        <v>137</v>
      </c>
      <c r="F66" s="1" t="s">
        <v>138</v>
      </c>
      <c r="G66" s="4"/>
      <c r="H66" s="1"/>
    </row>
    <row r="67" spans="2:8" x14ac:dyDescent="0.35">
      <c r="B67" s="1" t="s">
        <v>129</v>
      </c>
      <c r="C67" s="18" t="s">
        <v>130</v>
      </c>
      <c r="D67" s="3">
        <f t="shared" si="0"/>
        <v>50</v>
      </c>
      <c r="E67" s="5" t="s">
        <v>139</v>
      </c>
      <c r="F67" s="1" t="s">
        <v>140</v>
      </c>
      <c r="G67" s="4"/>
      <c r="H67" s="1"/>
    </row>
    <row r="68" spans="2:8" ht="22" x14ac:dyDescent="0.35">
      <c r="B68" s="1" t="s">
        <v>129</v>
      </c>
      <c r="C68" s="18" t="s">
        <v>130</v>
      </c>
      <c r="D68" s="3">
        <f t="shared" si="0"/>
        <v>51</v>
      </c>
      <c r="E68" s="5" t="s">
        <v>141</v>
      </c>
      <c r="F68" s="1" t="s">
        <v>142</v>
      </c>
      <c r="G68" s="4"/>
      <c r="H68" s="1"/>
    </row>
    <row r="69" spans="2:8" x14ac:dyDescent="0.35">
      <c r="B69" s="1" t="s">
        <v>129</v>
      </c>
      <c r="C69" s="18" t="s">
        <v>130</v>
      </c>
      <c r="D69" s="3">
        <f t="shared" si="0"/>
        <v>52</v>
      </c>
      <c r="E69" s="5" t="s">
        <v>143</v>
      </c>
      <c r="F69" s="1" t="s">
        <v>144</v>
      </c>
      <c r="G69" s="4"/>
      <c r="H69" s="1"/>
    </row>
    <row r="70" spans="2:8" x14ac:dyDescent="0.35">
      <c r="B70" s="1" t="s">
        <v>129</v>
      </c>
      <c r="C70" s="18" t="s">
        <v>130</v>
      </c>
      <c r="D70" s="3">
        <f t="shared" si="0"/>
        <v>53</v>
      </c>
      <c r="E70" s="5" t="s">
        <v>145</v>
      </c>
      <c r="F70" s="1" t="s">
        <v>146</v>
      </c>
      <c r="G70" s="4"/>
      <c r="H70" s="1"/>
    </row>
    <row r="71" spans="2:8" x14ac:dyDescent="0.35">
      <c r="B71" s="1" t="s">
        <v>129</v>
      </c>
      <c r="C71" s="18" t="s">
        <v>130</v>
      </c>
      <c r="D71" s="3">
        <f t="shared" si="0"/>
        <v>54</v>
      </c>
      <c r="E71" s="5" t="s">
        <v>147</v>
      </c>
      <c r="F71" s="1" t="s">
        <v>148</v>
      </c>
      <c r="G71" s="4"/>
      <c r="H71" s="1"/>
    </row>
    <row r="72" spans="2:8" ht="22" x14ac:dyDescent="0.35">
      <c r="B72" s="1" t="s">
        <v>129</v>
      </c>
      <c r="C72" s="18" t="s">
        <v>149</v>
      </c>
      <c r="D72" s="3">
        <f t="shared" si="0"/>
        <v>55</v>
      </c>
      <c r="E72" s="5" t="s">
        <v>150</v>
      </c>
      <c r="F72" s="1" t="s">
        <v>151</v>
      </c>
      <c r="G72" s="4"/>
      <c r="H72" s="1"/>
    </row>
    <row r="73" spans="2:8" ht="32.5" x14ac:dyDescent="0.35">
      <c r="B73" s="1" t="s">
        <v>129</v>
      </c>
      <c r="C73" s="18" t="s">
        <v>149</v>
      </c>
      <c r="D73" s="3">
        <f t="shared" si="0"/>
        <v>56</v>
      </c>
      <c r="E73" s="5" t="s">
        <v>152</v>
      </c>
      <c r="F73" s="1" t="s">
        <v>153</v>
      </c>
      <c r="G73" s="4"/>
      <c r="H73" s="1"/>
    </row>
    <row r="74" spans="2:8" ht="32.5" x14ac:dyDescent="0.35">
      <c r="B74" s="1" t="s">
        <v>129</v>
      </c>
      <c r="C74" s="18" t="s">
        <v>149</v>
      </c>
      <c r="D74" s="3">
        <f t="shared" si="0"/>
        <v>57</v>
      </c>
      <c r="E74" s="5" t="s">
        <v>154</v>
      </c>
      <c r="F74" s="1" t="s">
        <v>155</v>
      </c>
      <c r="G74" s="4"/>
      <c r="H74" s="1"/>
    </row>
    <row r="75" spans="2:8" ht="21" x14ac:dyDescent="0.35">
      <c r="B75" s="1" t="s">
        <v>129</v>
      </c>
      <c r="C75" s="18" t="s">
        <v>149</v>
      </c>
      <c r="D75" s="3">
        <f t="shared" si="0"/>
        <v>58</v>
      </c>
      <c r="E75" s="5" t="s">
        <v>156</v>
      </c>
      <c r="F75" s="1" t="s">
        <v>157</v>
      </c>
      <c r="G75" s="4"/>
      <c r="H75" s="1"/>
    </row>
    <row r="76" spans="2:8" ht="22" x14ac:dyDescent="0.35">
      <c r="B76" s="1" t="s">
        <v>129</v>
      </c>
      <c r="C76" s="18" t="s">
        <v>158</v>
      </c>
      <c r="D76" s="3">
        <f t="shared" si="0"/>
        <v>59</v>
      </c>
      <c r="E76" s="5" t="s">
        <v>159</v>
      </c>
      <c r="F76" s="1" t="s">
        <v>160</v>
      </c>
      <c r="G76" s="4"/>
      <c r="H76" s="1"/>
    </row>
    <row r="77" spans="2:8" x14ac:dyDescent="0.35">
      <c r="B77" s="1" t="s">
        <v>129</v>
      </c>
      <c r="C77" s="18" t="s">
        <v>158</v>
      </c>
      <c r="D77" s="3">
        <f t="shared" si="0"/>
        <v>60</v>
      </c>
      <c r="E77" s="5" t="s">
        <v>161</v>
      </c>
      <c r="F77" s="1" t="s">
        <v>162</v>
      </c>
      <c r="G77" s="4"/>
      <c r="H77" s="1"/>
    </row>
    <row r="78" spans="2:8" x14ac:dyDescent="0.35">
      <c r="B78" s="1" t="s">
        <v>129</v>
      </c>
      <c r="C78" s="18" t="s">
        <v>158</v>
      </c>
      <c r="D78" s="3">
        <f t="shared" si="0"/>
        <v>61</v>
      </c>
      <c r="E78" s="5" t="s">
        <v>163</v>
      </c>
      <c r="F78" s="1" t="s">
        <v>164</v>
      </c>
      <c r="G78" s="4"/>
      <c r="H78" s="1"/>
    </row>
    <row r="79" spans="2:8" ht="22" x14ac:dyDescent="0.35">
      <c r="B79" s="1" t="s">
        <v>129</v>
      </c>
      <c r="C79" s="18" t="s">
        <v>158</v>
      </c>
      <c r="D79" s="3">
        <f t="shared" si="0"/>
        <v>62</v>
      </c>
      <c r="E79" s="5" t="s">
        <v>165</v>
      </c>
      <c r="F79" s="1" t="s">
        <v>166</v>
      </c>
      <c r="G79" s="4"/>
      <c r="H79" s="1"/>
    </row>
    <row r="80" spans="2:8" ht="22" x14ac:dyDescent="0.35">
      <c r="B80" s="1" t="s">
        <v>129</v>
      </c>
      <c r="C80" s="18" t="s">
        <v>158</v>
      </c>
      <c r="D80" s="3">
        <f t="shared" si="0"/>
        <v>63</v>
      </c>
      <c r="E80" s="5" t="s">
        <v>167</v>
      </c>
      <c r="F80" s="1" t="s">
        <v>168</v>
      </c>
      <c r="G80" s="4"/>
      <c r="H80" s="1"/>
    </row>
    <row r="81" spans="2:8" x14ac:dyDescent="0.35">
      <c r="B81" s="1" t="s">
        <v>129</v>
      </c>
      <c r="C81" s="18" t="s">
        <v>158</v>
      </c>
      <c r="D81" s="3">
        <f t="shared" si="0"/>
        <v>64</v>
      </c>
      <c r="E81" s="5" t="s">
        <v>169</v>
      </c>
      <c r="F81" s="1" t="s">
        <v>170</v>
      </c>
      <c r="G81" s="4"/>
      <c r="H81" s="1"/>
    </row>
    <row r="82" spans="2:8" x14ac:dyDescent="0.35">
      <c r="B82" s="1" t="s">
        <v>129</v>
      </c>
      <c r="C82" s="18" t="s">
        <v>171</v>
      </c>
      <c r="D82" s="3">
        <f t="shared" si="0"/>
        <v>65</v>
      </c>
      <c r="E82" s="5" t="s">
        <v>172</v>
      </c>
      <c r="F82" s="1" t="s">
        <v>173</v>
      </c>
      <c r="G82" s="4"/>
      <c r="H82" s="1"/>
    </row>
    <row r="83" spans="2:8" x14ac:dyDescent="0.35">
      <c r="B83" s="1" t="s">
        <v>129</v>
      </c>
      <c r="C83" s="18" t="s">
        <v>171</v>
      </c>
      <c r="D83" s="3">
        <f t="shared" si="0"/>
        <v>66</v>
      </c>
      <c r="E83" s="5" t="s">
        <v>174</v>
      </c>
      <c r="F83" s="1" t="s">
        <v>175</v>
      </c>
      <c r="G83" s="4"/>
      <c r="H83" s="1"/>
    </row>
    <row r="84" spans="2:8" x14ac:dyDescent="0.35">
      <c r="B84" s="1" t="s">
        <v>129</v>
      </c>
      <c r="C84" s="18" t="s">
        <v>171</v>
      </c>
      <c r="D84" s="3">
        <f t="shared" si="0"/>
        <v>67</v>
      </c>
      <c r="E84" s="5" t="s">
        <v>176</v>
      </c>
      <c r="F84" s="1" t="s">
        <v>177</v>
      </c>
      <c r="G84" s="4"/>
      <c r="H84" s="1"/>
    </row>
    <row r="85" spans="2:8" x14ac:dyDescent="0.35">
      <c r="B85" s="1" t="s">
        <v>129</v>
      </c>
      <c r="C85" s="18" t="s">
        <v>178</v>
      </c>
      <c r="D85" s="3">
        <f t="shared" si="0"/>
        <v>68</v>
      </c>
      <c r="E85" s="5" t="s">
        <v>179</v>
      </c>
      <c r="F85" s="1" t="s">
        <v>180</v>
      </c>
      <c r="G85" s="4"/>
      <c r="H85" s="1"/>
    </row>
    <row r="86" spans="2:8" ht="22" x14ac:dyDescent="0.35">
      <c r="B86" s="1" t="s">
        <v>129</v>
      </c>
      <c r="C86" s="18" t="s">
        <v>178</v>
      </c>
      <c r="D86" s="3">
        <f t="shared" si="0"/>
        <v>69</v>
      </c>
      <c r="E86" s="5" t="s">
        <v>181</v>
      </c>
      <c r="F86" s="1" t="s">
        <v>182</v>
      </c>
      <c r="G86" s="4"/>
      <c r="H86" s="1"/>
    </row>
    <row r="87" spans="2:8" ht="22" x14ac:dyDescent="0.35">
      <c r="B87" s="1" t="s">
        <v>129</v>
      </c>
      <c r="C87" s="18" t="s">
        <v>178</v>
      </c>
      <c r="D87" s="3">
        <f t="shared" si="0"/>
        <v>70</v>
      </c>
      <c r="E87" s="5" t="s">
        <v>183</v>
      </c>
      <c r="F87" s="1" t="s">
        <v>184</v>
      </c>
      <c r="G87" s="4"/>
      <c r="H87" s="1"/>
    </row>
    <row r="88" spans="2:8" x14ac:dyDescent="0.35">
      <c r="B88" s="1" t="s">
        <v>129</v>
      </c>
      <c r="C88" s="18" t="s">
        <v>178</v>
      </c>
      <c r="D88" s="3">
        <f t="shared" si="0"/>
        <v>71</v>
      </c>
      <c r="E88" s="5" t="s">
        <v>185</v>
      </c>
      <c r="F88" s="1" t="s">
        <v>186</v>
      </c>
      <c r="G88" s="4"/>
      <c r="H88" s="1"/>
    </row>
    <row r="89" spans="2:8" x14ac:dyDescent="0.35">
      <c r="B89" s="1" t="s">
        <v>129</v>
      </c>
      <c r="C89" s="18" t="s">
        <v>178</v>
      </c>
      <c r="D89" s="3">
        <f t="shared" si="0"/>
        <v>72</v>
      </c>
      <c r="E89" s="5" t="s">
        <v>187</v>
      </c>
      <c r="F89" s="1" t="s">
        <v>188</v>
      </c>
      <c r="G89" s="4"/>
      <c r="H89" s="1"/>
    </row>
    <row r="90" spans="2:8" x14ac:dyDescent="0.35">
      <c r="B90" s="1" t="s">
        <v>129</v>
      </c>
      <c r="C90" s="18" t="s">
        <v>178</v>
      </c>
      <c r="D90" s="3">
        <f t="shared" si="0"/>
        <v>73</v>
      </c>
      <c r="E90" s="5" t="s">
        <v>189</v>
      </c>
      <c r="F90" s="1" t="s">
        <v>190</v>
      </c>
      <c r="G90" s="4"/>
      <c r="H90" s="1"/>
    </row>
    <row r="91" spans="2:8" x14ac:dyDescent="0.35">
      <c r="B91" s="1" t="s">
        <v>129</v>
      </c>
      <c r="C91" s="18" t="s">
        <v>178</v>
      </c>
      <c r="D91" s="3">
        <f t="shared" si="0"/>
        <v>74</v>
      </c>
      <c r="E91" s="5" t="s">
        <v>191</v>
      </c>
      <c r="F91" s="1" t="s">
        <v>192</v>
      </c>
      <c r="G91" s="4"/>
      <c r="H91" s="1"/>
    </row>
    <row r="92" spans="2:8" x14ac:dyDescent="0.35">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I78"/>
  <sheetViews>
    <sheetView zoomScale="48" zoomScaleNormal="48" workbookViewId="0">
      <selection activeCell="C70" sqref="C70"/>
    </sheetView>
  </sheetViews>
  <sheetFormatPr baseColWidth="10" defaultColWidth="11.453125" defaultRowHeight="14.5" x14ac:dyDescent="0.35"/>
  <cols>
    <col min="1" max="1" width="24.81640625" customWidth="1"/>
    <col min="2" max="9" width="19.1796875" customWidth="1"/>
  </cols>
  <sheetData>
    <row r="2" spans="1:9" ht="15" customHeight="1" x14ac:dyDescent="0.35">
      <c r="B2" s="83" t="s">
        <v>195</v>
      </c>
      <c r="C2" s="84"/>
      <c r="D2" s="84"/>
      <c r="E2" s="85"/>
      <c r="F2" s="80" t="s">
        <v>196</v>
      </c>
      <c r="G2" s="81"/>
      <c r="H2" s="81"/>
      <c r="I2" s="82"/>
    </row>
    <row r="3" spans="1:9" ht="50.25" customHeight="1" x14ac:dyDescent="0.35">
      <c r="A3" s="19"/>
      <c r="B3" s="23" t="s">
        <v>197</v>
      </c>
      <c r="C3" s="23" t="s">
        <v>198</v>
      </c>
      <c r="D3" s="23" t="s">
        <v>199</v>
      </c>
      <c r="E3" s="23" t="s">
        <v>200</v>
      </c>
      <c r="F3" s="24" t="s">
        <v>201</v>
      </c>
      <c r="G3" s="24" t="s">
        <v>202</v>
      </c>
      <c r="H3" s="24" t="s">
        <v>203</v>
      </c>
      <c r="I3" s="25" t="s">
        <v>204</v>
      </c>
    </row>
    <row r="4" spans="1:9" x14ac:dyDescent="0.35">
      <c r="A4" s="22" t="s">
        <v>205</v>
      </c>
      <c r="B4" s="22" t="s">
        <v>206</v>
      </c>
      <c r="C4" s="22" t="s">
        <v>207</v>
      </c>
      <c r="D4" s="22" t="s">
        <v>208</v>
      </c>
      <c r="E4" s="22" t="s">
        <v>209</v>
      </c>
      <c r="F4" s="22" t="s">
        <v>210</v>
      </c>
      <c r="G4" s="22" t="s">
        <v>211</v>
      </c>
      <c r="H4" s="22" t="s">
        <v>212</v>
      </c>
      <c r="I4" s="22" t="s">
        <v>213</v>
      </c>
    </row>
    <row r="5" spans="1:9" hidden="1" x14ac:dyDescent="0.35">
      <c r="A5" s="20" t="s">
        <v>9</v>
      </c>
      <c r="B5" s="21"/>
      <c r="C5" s="21"/>
      <c r="D5" s="21"/>
      <c r="E5" s="21"/>
      <c r="F5" s="21"/>
      <c r="G5" s="21"/>
      <c r="H5" s="21"/>
      <c r="I5" s="21"/>
    </row>
    <row r="6" spans="1:9" hidden="1" x14ac:dyDescent="0.35">
      <c r="A6" s="5" t="s">
        <v>15</v>
      </c>
      <c r="B6" s="21"/>
      <c r="C6" s="21"/>
      <c r="D6" s="21"/>
      <c r="E6" s="21"/>
      <c r="F6" s="21"/>
      <c r="G6" s="21"/>
      <c r="H6" s="21"/>
      <c r="I6" s="21"/>
    </row>
    <row r="7" spans="1:9" hidden="1" x14ac:dyDescent="0.35">
      <c r="A7" s="20" t="s">
        <v>17</v>
      </c>
      <c r="B7" s="21"/>
      <c r="C7" s="21"/>
      <c r="D7" s="21"/>
      <c r="E7" s="21"/>
      <c r="F7" s="21"/>
      <c r="G7" s="21"/>
      <c r="H7" s="21"/>
      <c r="I7" s="21"/>
    </row>
    <row r="8" spans="1:9" ht="21" hidden="1" x14ac:dyDescent="0.35">
      <c r="A8" s="20" t="s">
        <v>23</v>
      </c>
      <c r="B8" s="21"/>
      <c r="C8" s="21"/>
      <c r="D8" s="21"/>
      <c r="E8" s="21"/>
      <c r="F8" s="21"/>
      <c r="G8" s="21"/>
      <c r="H8" s="21"/>
      <c r="I8" s="21"/>
    </row>
    <row r="9" spans="1:9" ht="21" hidden="1" x14ac:dyDescent="0.35">
      <c r="A9" s="20" t="s">
        <v>29</v>
      </c>
      <c r="B9" s="21"/>
      <c r="C9" s="21"/>
      <c r="D9" s="21"/>
      <c r="E9" s="21"/>
      <c r="F9" s="21"/>
      <c r="G9" s="21"/>
      <c r="H9" s="21"/>
      <c r="I9" s="21"/>
    </row>
    <row r="10" spans="1:9" ht="21" hidden="1" x14ac:dyDescent="0.35">
      <c r="A10" s="20" t="s">
        <v>35</v>
      </c>
      <c r="B10" s="21"/>
      <c r="C10" s="21"/>
      <c r="D10" s="21"/>
      <c r="E10" s="21"/>
      <c r="F10" s="21"/>
      <c r="G10" s="21"/>
      <c r="H10" s="21"/>
      <c r="I10" s="21"/>
    </row>
    <row r="11" spans="1:9" ht="22" hidden="1" x14ac:dyDescent="0.35">
      <c r="A11" s="5" t="s">
        <v>41</v>
      </c>
      <c r="B11" s="21"/>
      <c r="C11" s="21"/>
      <c r="D11" s="21"/>
      <c r="E11" s="21"/>
      <c r="F11" s="21"/>
      <c r="G11" s="21"/>
      <c r="H11" s="21"/>
      <c r="I11" s="21"/>
    </row>
    <row r="12" spans="1:9" hidden="1" x14ac:dyDescent="0.35">
      <c r="A12" s="5" t="s">
        <v>44</v>
      </c>
      <c r="B12" s="21"/>
      <c r="C12" s="21"/>
      <c r="D12" s="21"/>
      <c r="E12" s="21"/>
      <c r="F12" s="21"/>
      <c r="G12" s="21"/>
      <c r="H12" s="21"/>
      <c r="I12" s="21"/>
    </row>
    <row r="13" spans="1:9" hidden="1" x14ac:dyDescent="0.35">
      <c r="A13" s="5" t="s">
        <v>46</v>
      </c>
      <c r="B13" s="21"/>
      <c r="C13" s="21"/>
      <c r="D13" s="21"/>
      <c r="E13" s="21"/>
      <c r="F13" s="21"/>
      <c r="G13" s="21"/>
      <c r="H13" s="21"/>
      <c r="I13" s="21"/>
    </row>
    <row r="14" spans="1:9" ht="15" hidden="1" customHeight="1" x14ac:dyDescent="0.35">
      <c r="A14" s="5" t="s">
        <v>48</v>
      </c>
      <c r="B14" s="21"/>
      <c r="C14" s="21"/>
      <c r="D14" s="21"/>
      <c r="E14" s="21"/>
      <c r="F14" s="21"/>
      <c r="G14" s="21"/>
      <c r="H14" s="21"/>
      <c r="I14" s="21"/>
    </row>
    <row r="15" spans="1:9" hidden="1" x14ac:dyDescent="0.35">
      <c r="A15" s="5" t="s">
        <v>51</v>
      </c>
      <c r="B15" s="21"/>
      <c r="C15" s="21"/>
      <c r="D15" s="21"/>
      <c r="E15" s="21"/>
      <c r="F15" s="21"/>
      <c r="G15" s="21"/>
      <c r="H15" s="21"/>
      <c r="I15" s="21"/>
    </row>
    <row r="16" spans="1:9" hidden="1" x14ac:dyDescent="0.35">
      <c r="A16" s="5" t="s">
        <v>53</v>
      </c>
      <c r="B16" s="21"/>
      <c r="C16" s="21"/>
      <c r="D16" s="21"/>
      <c r="E16" s="21"/>
      <c r="F16" s="21"/>
      <c r="G16" s="21"/>
      <c r="H16" s="21"/>
      <c r="I16" s="21"/>
    </row>
    <row r="17" spans="1:9" hidden="1" x14ac:dyDescent="0.35">
      <c r="A17" s="5" t="s">
        <v>57</v>
      </c>
      <c r="B17" s="21"/>
      <c r="C17" s="21"/>
      <c r="D17" s="21"/>
      <c r="E17" s="21"/>
      <c r="F17" s="21"/>
      <c r="G17" s="21"/>
      <c r="H17" s="21"/>
      <c r="I17" s="21"/>
    </row>
    <row r="18" spans="1:9" ht="15" hidden="1" customHeight="1" x14ac:dyDescent="0.35">
      <c r="A18" s="5" t="s">
        <v>59</v>
      </c>
      <c r="B18" s="21"/>
      <c r="C18" s="21"/>
      <c r="D18" s="21"/>
      <c r="E18" s="21"/>
      <c r="F18" s="21"/>
      <c r="G18" s="21"/>
      <c r="H18" s="21"/>
      <c r="I18" s="21"/>
    </row>
    <row r="19" spans="1:9" hidden="1" x14ac:dyDescent="0.35">
      <c r="A19" s="5" t="s">
        <v>61</v>
      </c>
      <c r="B19" s="21"/>
      <c r="C19" s="21"/>
      <c r="D19" s="21"/>
      <c r="E19" s="21"/>
      <c r="F19" s="21"/>
      <c r="G19" s="21"/>
      <c r="H19" s="21"/>
      <c r="I19" s="21"/>
    </row>
    <row r="20" spans="1:9" ht="22" hidden="1" x14ac:dyDescent="0.35">
      <c r="A20" s="5" t="s">
        <v>63</v>
      </c>
      <c r="B20" s="21"/>
      <c r="C20" s="21"/>
      <c r="D20" s="21"/>
      <c r="E20" s="21"/>
      <c r="F20" s="21"/>
      <c r="G20" s="21"/>
      <c r="H20" s="21"/>
      <c r="I20" s="21"/>
    </row>
    <row r="21" spans="1:9" hidden="1" x14ac:dyDescent="0.35">
      <c r="A21" s="5" t="s">
        <v>65</v>
      </c>
      <c r="B21" s="21"/>
      <c r="C21" s="21"/>
      <c r="D21" s="21"/>
      <c r="E21" s="21"/>
      <c r="F21" s="21"/>
      <c r="G21" s="21"/>
      <c r="H21" s="21"/>
      <c r="I21" s="21"/>
    </row>
    <row r="22" spans="1:9" ht="15" hidden="1" customHeight="1" x14ac:dyDescent="0.35">
      <c r="A22" s="5" t="s">
        <v>67</v>
      </c>
      <c r="B22" s="21"/>
      <c r="C22" s="21"/>
      <c r="D22" s="21"/>
      <c r="E22" s="21"/>
      <c r="F22" s="21"/>
      <c r="G22" s="21"/>
      <c r="H22" s="21"/>
      <c r="I22" s="21"/>
    </row>
    <row r="23" spans="1:9" ht="22" hidden="1" x14ac:dyDescent="0.35">
      <c r="A23" s="5" t="s">
        <v>70</v>
      </c>
      <c r="B23" s="21"/>
      <c r="C23" s="21"/>
      <c r="D23" s="21"/>
      <c r="E23" s="21"/>
      <c r="F23" s="21"/>
      <c r="G23" s="21"/>
      <c r="H23" s="21"/>
      <c r="I23" s="21"/>
    </row>
    <row r="24" spans="1:9" hidden="1" x14ac:dyDescent="0.35">
      <c r="A24" s="5" t="s">
        <v>72</v>
      </c>
      <c r="B24" s="21"/>
      <c r="C24" s="21"/>
      <c r="D24" s="21"/>
      <c r="E24" s="21"/>
      <c r="F24" s="21"/>
      <c r="G24" s="21"/>
      <c r="H24" s="21"/>
      <c r="I24" s="21"/>
    </row>
    <row r="25" spans="1:9" hidden="1" x14ac:dyDescent="0.35">
      <c r="A25" s="5" t="s">
        <v>74</v>
      </c>
      <c r="B25" s="21"/>
      <c r="C25" s="21"/>
      <c r="D25" s="21"/>
      <c r="E25" s="21"/>
      <c r="F25" s="21"/>
      <c r="G25" s="21"/>
      <c r="H25" s="21"/>
      <c r="I25" s="21"/>
    </row>
    <row r="26" spans="1:9" ht="22" hidden="1" x14ac:dyDescent="0.35">
      <c r="A26" s="5" t="s">
        <v>77</v>
      </c>
      <c r="B26" s="21"/>
      <c r="C26" s="21"/>
      <c r="D26" s="21"/>
      <c r="E26" s="21"/>
      <c r="F26" s="21"/>
      <c r="G26" s="21"/>
      <c r="H26" s="21"/>
      <c r="I26" s="21"/>
    </row>
    <row r="27" spans="1:9" ht="22" hidden="1" x14ac:dyDescent="0.35">
      <c r="A27" s="5" t="s">
        <v>79</v>
      </c>
      <c r="B27" s="21"/>
      <c r="C27" s="21"/>
      <c r="D27" s="21"/>
      <c r="E27" s="21"/>
      <c r="F27" s="21"/>
      <c r="G27" s="21"/>
      <c r="H27" s="21"/>
      <c r="I27" s="21"/>
    </row>
    <row r="28" spans="1:9" ht="22" hidden="1" x14ac:dyDescent="0.35">
      <c r="A28" s="5" t="s">
        <v>81</v>
      </c>
      <c r="B28" s="21"/>
      <c r="C28" s="21"/>
      <c r="D28" s="21"/>
      <c r="E28" s="21"/>
      <c r="F28" s="21"/>
      <c r="G28" s="21"/>
      <c r="H28" s="21"/>
      <c r="I28" s="21"/>
    </row>
    <row r="29" spans="1:9" ht="32.5" hidden="1" x14ac:dyDescent="0.35">
      <c r="A29" s="5" t="s">
        <v>214</v>
      </c>
      <c r="B29" s="21"/>
      <c r="C29" s="21"/>
      <c r="D29" s="21"/>
      <c r="E29" s="21"/>
      <c r="F29" s="21"/>
      <c r="G29" s="21"/>
      <c r="H29" s="21"/>
      <c r="I29" s="21"/>
    </row>
    <row r="30" spans="1:9" hidden="1" x14ac:dyDescent="0.35">
      <c r="A30" s="5" t="s">
        <v>85</v>
      </c>
      <c r="B30" s="21"/>
      <c r="C30" s="21"/>
      <c r="D30" s="21"/>
      <c r="E30" s="21"/>
      <c r="F30" s="21"/>
      <c r="G30" s="21"/>
      <c r="H30" s="21"/>
      <c r="I30" s="21"/>
    </row>
    <row r="31" spans="1:9" ht="32.5" hidden="1" x14ac:dyDescent="0.35">
      <c r="A31" s="5" t="s">
        <v>90</v>
      </c>
      <c r="B31" s="21"/>
      <c r="C31" s="21"/>
      <c r="D31" s="21"/>
      <c r="E31" s="21"/>
      <c r="F31" s="21"/>
      <c r="G31" s="21"/>
      <c r="H31" s="21"/>
      <c r="I31" s="21"/>
    </row>
    <row r="32" spans="1:9" ht="32.5" hidden="1" x14ac:dyDescent="0.35">
      <c r="A32" s="5" t="s">
        <v>93</v>
      </c>
      <c r="B32" s="21"/>
      <c r="C32" s="21"/>
      <c r="D32" s="21"/>
      <c r="E32" s="21"/>
      <c r="F32" s="21"/>
      <c r="G32" s="21"/>
      <c r="H32" s="21"/>
      <c r="I32" s="21"/>
    </row>
    <row r="33" spans="1:9" ht="53.5" hidden="1" x14ac:dyDescent="0.35">
      <c r="A33" s="5" t="s">
        <v>95</v>
      </c>
      <c r="B33" s="21"/>
      <c r="C33" s="21"/>
      <c r="D33" s="21"/>
      <c r="E33" s="21"/>
      <c r="F33" s="21"/>
      <c r="G33" s="21"/>
      <c r="H33" s="21"/>
      <c r="I33" s="21"/>
    </row>
    <row r="34" spans="1:9" ht="22" hidden="1" x14ac:dyDescent="0.35">
      <c r="A34" s="5" t="s">
        <v>97</v>
      </c>
      <c r="B34" s="21"/>
      <c r="C34" s="21"/>
      <c r="D34" s="21"/>
      <c r="E34" s="21"/>
      <c r="F34" s="21"/>
      <c r="G34" s="21"/>
      <c r="H34" s="21"/>
      <c r="I34" s="21"/>
    </row>
    <row r="35" spans="1:9" hidden="1" x14ac:dyDescent="0.35">
      <c r="A35" s="5" t="s">
        <v>99</v>
      </c>
      <c r="B35" s="21"/>
      <c r="C35" s="21"/>
      <c r="D35" s="21"/>
      <c r="E35" s="21"/>
      <c r="F35" s="21"/>
      <c r="G35" s="21"/>
      <c r="H35" s="21"/>
      <c r="I35" s="21"/>
    </row>
    <row r="36" spans="1:9" ht="22" hidden="1" x14ac:dyDescent="0.35">
      <c r="A36" s="5" t="s">
        <v>102</v>
      </c>
      <c r="B36" s="21"/>
      <c r="C36" s="21"/>
      <c r="D36" s="21"/>
      <c r="E36" s="21"/>
      <c r="F36" s="21"/>
      <c r="G36" s="21"/>
      <c r="H36" s="21"/>
      <c r="I36" s="21"/>
    </row>
    <row r="37" spans="1:9" hidden="1" x14ac:dyDescent="0.35">
      <c r="A37" s="5" t="s">
        <v>105</v>
      </c>
      <c r="B37" s="21"/>
      <c r="C37" s="21"/>
      <c r="D37" s="21"/>
      <c r="E37" s="21"/>
      <c r="F37" s="21"/>
      <c r="G37" s="21"/>
      <c r="H37" s="21"/>
      <c r="I37" s="21"/>
    </row>
    <row r="38" spans="1:9" ht="22" hidden="1" x14ac:dyDescent="0.35">
      <c r="A38" s="5" t="s">
        <v>107</v>
      </c>
      <c r="B38" s="21"/>
      <c r="C38" s="21"/>
      <c r="D38" s="21"/>
      <c r="E38" s="21"/>
      <c r="F38" s="21"/>
      <c r="G38" s="21"/>
      <c r="H38" s="21"/>
      <c r="I38" s="21"/>
    </row>
    <row r="39" spans="1:9" hidden="1" x14ac:dyDescent="0.35">
      <c r="A39" s="5" t="s">
        <v>109</v>
      </c>
      <c r="B39" s="21"/>
      <c r="C39" s="21"/>
      <c r="D39" s="21"/>
      <c r="E39" s="21"/>
      <c r="F39" s="21"/>
      <c r="G39" s="21"/>
      <c r="H39" s="21"/>
      <c r="I39" s="21"/>
    </row>
    <row r="40" spans="1:9" hidden="1" x14ac:dyDescent="0.35">
      <c r="A40" s="5" t="s">
        <v>111</v>
      </c>
      <c r="B40" s="21"/>
      <c r="C40" s="21"/>
      <c r="D40" s="21"/>
      <c r="E40" s="21"/>
      <c r="F40" s="21"/>
      <c r="G40" s="21"/>
      <c r="H40" s="21"/>
      <c r="I40" s="21"/>
    </row>
    <row r="41" spans="1:9" ht="22" hidden="1" x14ac:dyDescent="0.35">
      <c r="A41" s="5" t="s">
        <v>113</v>
      </c>
      <c r="B41" s="21"/>
      <c r="C41" s="21"/>
      <c r="D41" s="21"/>
      <c r="E41" s="21"/>
      <c r="F41" s="21"/>
      <c r="G41" s="21"/>
      <c r="H41" s="21"/>
      <c r="I41" s="21"/>
    </row>
    <row r="42" spans="1:9" hidden="1" x14ac:dyDescent="0.35">
      <c r="A42" s="5" t="s">
        <v>115</v>
      </c>
      <c r="B42" s="21"/>
      <c r="C42" s="21"/>
      <c r="D42" s="21"/>
      <c r="E42" s="21"/>
      <c r="F42" s="21"/>
      <c r="G42" s="21"/>
      <c r="H42" s="21"/>
      <c r="I42" s="21"/>
    </row>
    <row r="43" spans="1:9" hidden="1" x14ac:dyDescent="0.35">
      <c r="A43" s="5" t="s">
        <v>117</v>
      </c>
      <c r="B43" s="21"/>
      <c r="C43" s="21"/>
      <c r="D43" s="21"/>
      <c r="E43" s="21"/>
      <c r="F43" s="21"/>
      <c r="G43" s="21"/>
      <c r="H43" s="21"/>
      <c r="I43" s="21"/>
    </row>
    <row r="44" spans="1:9" hidden="1" x14ac:dyDescent="0.35">
      <c r="A44" s="5" t="s">
        <v>119</v>
      </c>
      <c r="B44" s="21"/>
      <c r="C44" s="21"/>
      <c r="D44" s="21"/>
      <c r="E44" s="21"/>
      <c r="F44" s="21"/>
      <c r="G44" s="21"/>
      <c r="H44" s="21"/>
      <c r="I44" s="21"/>
    </row>
    <row r="45" spans="1:9" ht="22" hidden="1" x14ac:dyDescent="0.35">
      <c r="A45" s="5" t="s">
        <v>121</v>
      </c>
      <c r="B45" s="21"/>
      <c r="C45" s="21"/>
      <c r="D45" s="21"/>
      <c r="E45" s="21"/>
      <c r="F45" s="21"/>
      <c r="G45" s="21"/>
      <c r="H45" s="21"/>
      <c r="I45" s="21"/>
    </row>
    <row r="46" spans="1:9" hidden="1" x14ac:dyDescent="0.35">
      <c r="A46" s="5" t="s">
        <v>123</v>
      </c>
      <c r="B46" s="21"/>
      <c r="C46" s="21"/>
      <c r="D46" s="21"/>
      <c r="E46" s="21"/>
      <c r="F46" s="21"/>
      <c r="G46" s="21"/>
      <c r="H46" s="21"/>
      <c r="I46" s="21"/>
    </row>
    <row r="47" spans="1:9" ht="22" hidden="1" x14ac:dyDescent="0.35">
      <c r="A47" s="5" t="s">
        <v>125</v>
      </c>
      <c r="B47" s="21"/>
      <c r="C47" s="21"/>
      <c r="D47" s="21"/>
      <c r="E47" s="21"/>
      <c r="F47" s="21"/>
      <c r="G47" s="21"/>
      <c r="H47" s="21"/>
      <c r="I47" s="21"/>
    </row>
    <row r="48" spans="1:9" hidden="1" x14ac:dyDescent="0.35">
      <c r="A48" s="5" t="s">
        <v>127</v>
      </c>
      <c r="B48" s="21"/>
      <c r="C48" s="21"/>
      <c r="D48" s="21"/>
      <c r="E48" s="21"/>
      <c r="F48" s="21"/>
      <c r="G48" s="21"/>
      <c r="H48" s="21"/>
      <c r="I48" s="21"/>
    </row>
    <row r="49" spans="1:9" hidden="1" x14ac:dyDescent="0.35">
      <c r="A49" s="5" t="s">
        <v>131</v>
      </c>
      <c r="B49" s="21"/>
      <c r="C49" s="21"/>
      <c r="D49" s="21"/>
      <c r="E49" s="21"/>
      <c r="F49" s="21"/>
      <c r="G49" s="21"/>
      <c r="H49" s="21"/>
      <c r="I49" s="21"/>
    </row>
    <row r="50" spans="1:9" ht="22" hidden="1" x14ac:dyDescent="0.35">
      <c r="A50" s="5" t="s">
        <v>133</v>
      </c>
      <c r="B50" s="21"/>
      <c r="C50" s="21"/>
      <c r="D50" s="21"/>
      <c r="E50" s="21"/>
      <c r="F50" s="21"/>
      <c r="G50" s="21"/>
      <c r="H50" s="21"/>
      <c r="I50" s="21"/>
    </row>
    <row r="51" spans="1:9" hidden="1" x14ac:dyDescent="0.35">
      <c r="A51" s="5" t="s">
        <v>135</v>
      </c>
      <c r="B51" s="21"/>
      <c r="C51" s="21"/>
      <c r="D51" s="21"/>
      <c r="E51" s="21"/>
      <c r="F51" s="21"/>
      <c r="G51" s="21"/>
      <c r="H51" s="21"/>
      <c r="I51" s="21"/>
    </row>
    <row r="52" spans="1:9" hidden="1" x14ac:dyDescent="0.35">
      <c r="A52" s="5" t="s">
        <v>137</v>
      </c>
      <c r="B52" s="21"/>
      <c r="C52" s="21"/>
      <c r="D52" s="21"/>
      <c r="E52" s="21"/>
      <c r="F52" s="21"/>
      <c r="G52" s="21"/>
      <c r="H52" s="21"/>
      <c r="I52" s="21"/>
    </row>
    <row r="53" spans="1:9" hidden="1" x14ac:dyDescent="0.35">
      <c r="A53" s="5" t="s">
        <v>139</v>
      </c>
      <c r="B53" s="21"/>
      <c r="C53" s="21"/>
      <c r="D53" s="21"/>
      <c r="E53" s="21"/>
      <c r="F53" s="21"/>
      <c r="G53" s="21"/>
      <c r="H53" s="21"/>
      <c r="I53" s="21"/>
    </row>
    <row r="54" spans="1:9" ht="22" hidden="1" x14ac:dyDescent="0.35">
      <c r="A54" s="5" t="s">
        <v>141</v>
      </c>
      <c r="B54" s="21"/>
      <c r="C54" s="21"/>
      <c r="D54" s="21"/>
      <c r="E54" s="21"/>
      <c r="F54" s="21"/>
      <c r="G54" s="21"/>
      <c r="H54" s="21"/>
      <c r="I54" s="21"/>
    </row>
    <row r="55" spans="1:9" hidden="1" x14ac:dyDescent="0.35">
      <c r="A55" s="5" t="s">
        <v>143</v>
      </c>
      <c r="B55" s="21"/>
      <c r="C55" s="21"/>
      <c r="D55" s="21"/>
      <c r="E55" s="21"/>
      <c r="F55" s="21"/>
      <c r="G55" s="21"/>
      <c r="H55" s="21"/>
      <c r="I55" s="21"/>
    </row>
    <row r="56" spans="1:9" hidden="1" x14ac:dyDescent="0.35">
      <c r="A56" s="5" t="s">
        <v>145</v>
      </c>
      <c r="B56" s="21"/>
      <c r="C56" s="21"/>
      <c r="D56" s="21"/>
      <c r="E56" s="21"/>
      <c r="F56" s="21"/>
      <c r="G56" s="21"/>
      <c r="H56" s="21"/>
      <c r="I56" s="21"/>
    </row>
    <row r="57" spans="1:9" hidden="1" x14ac:dyDescent="0.35">
      <c r="A57" s="5" t="s">
        <v>147</v>
      </c>
      <c r="B57" s="21"/>
      <c r="C57" s="21"/>
      <c r="D57" s="21"/>
      <c r="E57" s="21"/>
      <c r="F57" s="21"/>
      <c r="G57" s="21"/>
      <c r="H57" s="21"/>
      <c r="I57" s="21"/>
    </row>
    <row r="58" spans="1:9" ht="22" hidden="1" x14ac:dyDescent="0.35">
      <c r="A58" s="5" t="s">
        <v>150</v>
      </c>
      <c r="B58" s="21"/>
      <c r="C58" s="21"/>
      <c r="D58" s="21"/>
      <c r="E58" s="21"/>
      <c r="F58" s="21"/>
      <c r="G58" s="21"/>
      <c r="H58" s="21"/>
      <c r="I58" s="21"/>
    </row>
    <row r="59" spans="1:9" ht="22" hidden="1" x14ac:dyDescent="0.35">
      <c r="A59" s="5" t="s">
        <v>152</v>
      </c>
      <c r="B59" s="21"/>
      <c r="C59" s="21"/>
      <c r="D59" s="21"/>
      <c r="E59" s="21"/>
      <c r="F59" s="21"/>
      <c r="G59" s="21"/>
      <c r="H59" s="21"/>
      <c r="I59" s="21"/>
    </row>
    <row r="60" spans="1:9" ht="22" hidden="1" x14ac:dyDescent="0.35">
      <c r="A60" s="5" t="s">
        <v>154</v>
      </c>
      <c r="B60" s="21"/>
      <c r="C60" s="21"/>
      <c r="D60" s="21"/>
      <c r="E60" s="21"/>
      <c r="F60" s="21"/>
      <c r="G60" s="21"/>
      <c r="H60" s="21"/>
      <c r="I60" s="21"/>
    </row>
    <row r="61" spans="1:9" hidden="1" x14ac:dyDescent="0.35">
      <c r="A61" s="5" t="s">
        <v>156</v>
      </c>
      <c r="B61" s="21"/>
      <c r="C61" s="21"/>
      <c r="D61" s="21"/>
      <c r="E61" s="21"/>
      <c r="F61" s="21"/>
      <c r="G61" s="21"/>
      <c r="H61" s="21"/>
      <c r="I61" s="21"/>
    </row>
    <row r="62" spans="1:9" hidden="1" x14ac:dyDescent="0.35">
      <c r="A62" s="5" t="s">
        <v>159</v>
      </c>
      <c r="B62" s="21"/>
      <c r="C62" s="21"/>
      <c r="D62" s="21"/>
      <c r="E62" s="21"/>
      <c r="F62" s="21"/>
      <c r="G62" s="21"/>
      <c r="H62" s="21"/>
      <c r="I62" s="21"/>
    </row>
    <row r="63" spans="1:9" hidden="1" x14ac:dyDescent="0.35">
      <c r="A63" s="5" t="s">
        <v>161</v>
      </c>
      <c r="B63" s="21"/>
      <c r="C63" s="21"/>
      <c r="D63" s="21"/>
      <c r="E63" s="21"/>
      <c r="F63" s="21"/>
      <c r="G63" s="21"/>
      <c r="H63" s="21"/>
      <c r="I63" s="21"/>
    </row>
    <row r="64" spans="1:9" hidden="1" x14ac:dyDescent="0.35">
      <c r="A64" s="5" t="s">
        <v>163</v>
      </c>
      <c r="B64" s="21"/>
      <c r="C64" s="21"/>
      <c r="D64" s="21"/>
      <c r="E64" s="21"/>
      <c r="F64" s="21"/>
      <c r="G64" s="21"/>
      <c r="H64" s="21"/>
      <c r="I64" s="21"/>
    </row>
    <row r="65" spans="1:9" ht="22" hidden="1" x14ac:dyDescent="0.35">
      <c r="A65" s="5" t="s">
        <v>165</v>
      </c>
      <c r="B65" s="21"/>
      <c r="C65" s="21"/>
      <c r="D65" s="21"/>
      <c r="E65" s="21"/>
      <c r="F65" s="21"/>
      <c r="G65" s="21"/>
      <c r="H65" s="21"/>
      <c r="I65" s="21"/>
    </row>
    <row r="66" spans="1:9" hidden="1" x14ac:dyDescent="0.35">
      <c r="A66" s="5" t="s">
        <v>167</v>
      </c>
      <c r="B66" s="21"/>
      <c r="C66" s="21"/>
      <c r="D66" s="21"/>
      <c r="E66" s="21"/>
      <c r="F66" s="21"/>
      <c r="G66" s="21"/>
      <c r="H66" s="21"/>
      <c r="I66" s="21"/>
    </row>
    <row r="67" spans="1:9" hidden="1" x14ac:dyDescent="0.35">
      <c r="A67" s="5" t="s">
        <v>169</v>
      </c>
      <c r="B67" s="21"/>
      <c r="C67" s="21"/>
      <c r="D67" s="21"/>
      <c r="E67" s="21"/>
      <c r="F67" s="21"/>
      <c r="G67" s="21"/>
      <c r="H67" s="21"/>
      <c r="I67" s="21"/>
    </row>
    <row r="68" spans="1:9" hidden="1" x14ac:dyDescent="0.35">
      <c r="A68" s="5" t="s">
        <v>172</v>
      </c>
      <c r="B68" s="21"/>
      <c r="C68" s="21"/>
      <c r="D68" s="21"/>
      <c r="E68" s="21"/>
      <c r="F68" s="21"/>
      <c r="G68" s="21"/>
      <c r="H68" s="21"/>
      <c r="I68" s="21"/>
    </row>
    <row r="69" spans="1:9" hidden="1" x14ac:dyDescent="0.35">
      <c r="A69" s="5" t="s">
        <v>174</v>
      </c>
      <c r="B69" s="21"/>
      <c r="C69" s="21"/>
      <c r="D69" s="21"/>
      <c r="E69" s="21"/>
      <c r="F69" s="21"/>
      <c r="G69" s="21"/>
      <c r="H69" s="21"/>
      <c r="I69" s="21"/>
    </row>
    <row r="70" spans="1:9" ht="409.5" x14ac:dyDescent="0.35">
      <c r="A70" s="59" t="s">
        <v>176</v>
      </c>
      <c r="B70" s="60" t="s">
        <v>320</v>
      </c>
      <c r="C70" s="60" t="s">
        <v>321</v>
      </c>
      <c r="D70" s="60" t="s">
        <v>322</v>
      </c>
      <c r="E70" s="60" t="s">
        <v>323</v>
      </c>
      <c r="F70" s="60" t="s">
        <v>324</v>
      </c>
      <c r="G70" s="60" t="s">
        <v>325</v>
      </c>
      <c r="H70" s="60" t="s">
        <v>326</v>
      </c>
      <c r="I70" s="60" t="s">
        <v>327</v>
      </c>
    </row>
    <row r="71" spans="1:9" hidden="1" x14ac:dyDescent="0.35">
      <c r="A71" s="5" t="s">
        <v>179</v>
      </c>
      <c r="B71" s="21"/>
      <c r="C71" s="21"/>
      <c r="D71" s="21"/>
      <c r="E71" s="21"/>
      <c r="F71" s="21"/>
      <c r="G71" s="21"/>
      <c r="H71" s="21"/>
      <c r="I71" s="21"/>
    </row>
    <row r="72" spans="1:9" hidden="1" x14ac:dyDescent="0.35">
      <c r="A72" s="5" t="s">
        <v>181</v>
      </c>
      <c r="B72" s="21"/>
      <c r="C72" s="21"/>
      <c r="D72" s="21"/>
      <c r="E72" s="21"/>
      <c r="F72" s="21"/>
      <c r="G72" s="21"/>
      <c r="H72" s="21"/>
      <c r="I72" s="21"/>
    </row>
    <row r="73" spans="1:9" ht="22" hidden="1" x14ac:dyDescent="0.35">
      <c r="A73" s="5" t="s">
        <v>183</v>
      </c>
      <c r="B73" s="21"/>
      <c r="C73" s="21"/>
      <c r="D73" s="21"/>
      <c r="E73" s="21"/>
      <c r="F73" s="21"/>
      <c r="G73" s="21"/>
      <c r="H73" s="21"/>
      <c r="I73" s="21"/>
    </row>
    <row r="74" spans="1:9" hidden="1" x14ac:dyDescent="0.35">
      <c r="A74" s="5" t="s">
        <v>185</v>
      </c>
      <c r="B74" s="21"/>
      <c r="C74" s="21"/>
      <c r="D74" s="21"/>
      <c r="E74" s="21"/>
      <c r="F74" s="21"/>
      <c r="G74" s="21"/>
      <c r="H74" s="21"/>
      <c r="I74" s="21"/>
    </row>
    <row r="75" spans="1:9" hidden="1" x14ac:dyDescent="0.35">
      <c r="A75" s="5" t="s">
        <v>187</v>
      </c>
      <c r="B75" s="21"/>
      <c r="C75" s="21"/>
      <c r="D75" s="21"/>
      <c r="E75" s="21"/>
      <c r="F75" s="21"/>
      <c r="G75" s="21"/>
      <c r="H75" s="21"/>
      <c r="I75" s="21"/>
    </row>
    <row r="76" spans="1:9" hidden="1" x14ac:dyDescent="0.35">
      <c r="A76" s="5" t="s">
        <v>189</v>
      </c>
      <c r="B76" s="21"/>
      <c r="C76" s="21"/>
      <c r="D76" s="21"/>
      <c r="E76" s="21"/>
      <c r="F76" s="21"/>
      <c r="G76" s="21"/>
      <c r="H76" s="21"/>
      <c r="I76" s="21"/>
    </row>
    <row r="77" spans="1:9" hidden="1" x14ac:dyDescent="0.35">
      <c r="A77" s="5" t="s">
        <v>191</v>
      </c>
      <c r="B77" s="21"/>
      <c r="C77" s="21"/>
      <c r="D77" s="21"/>
      <c r="E77" s="21"/>
      <c r="F77" s="21"/>
      <c r="G77" s="21"/>
      <c r="H77" s="21"/>
      <c r="I77" s="21"/>
    </row>
    <row r="78" spans="1:9" hidden="1" x14ac:dyDescent="0.35">
      <c r="A78" s="5" t="s">
        <v>193</v>
      </c>
      <c r="B78" s="21"/>
      <c r="C78" s="21"/>
      <c r="D78" s="21"/>
      <c r="E78" s="21"/>
      <c r="F78" s="21"/>
      <c r="G78" s="21"/>
      <c r="H78" s="21"/>
      <c r="I78" s="21"/>
    </row>
  </sheetData>
  <autoFilter ref="A4:I78" xr:uid="{00000000-0009-0000-0000-000001000000}">
    <filterColumn colId="0">
      <filters>
        <filter val="CONTRATACION ESTATAL"/>
      </filters>
    </filterColumn>
  </autoFilter>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1"/>
  <sheetViews>
    <sheetView showGridLines="0" tabSelected="1" view="pageBreakPreview" topLeftCell="AE9" zoomScale="38" zoomScaleNormal="54" zoomScaleSheetLayoutView="38" workbookViewId="0">
      <selection activeCell="AX12" sqref="AX12:AX16"/>
    </sheetView>
  </sheetViews>
  <sheetFormatPr baseColWidth="10" defaultColWidth="11.453125" defaultRowHeight="14.5" x14ac:dyDescent="0.35"/>
  <cols>
    <col min="1" max="1" width="12.81640625" customWidth="1"/>
    <col min="2" max="2" width="8.1796875" customWidth="1"/>
    <col min="3" max="3" width="27.1796875" customWidth="1"/>
    <col min="4" max="4" width="23.1796875" customWidth="1"/>
    <col min="5" max="5" width="28.453125" customWidth="1"/>
    <col min="6" max="6" width="49.1796875" customWidth="1"/>
    <col min="7" max="7" width="20.81640625" customWidth="1"/>
    <col min="8" max="8" width="15.81640625" customWidth="1"/>
    <col min="9" max="9" width="19.54296875" customWidth="1"/>
    <col min="10" max="10" width="15.81640625" customWidth="1"/>
    <col min="11" max="11" width="10.1796875" customWidth="1"/>
    <col min="12" max="12" width="11.54296875" customWidth="1"/>
    <col min="13" max="13" width="7.453125" customWidth="1"/>
    <col min="14" max="14" width="16.54296875" customWidth="1"/>
    <col min="15" max="15" width="6.81640625" customWidth="1"/>
    <col min="16" max="16" width="12.1796875" customWidth="1"/>
    <col min="17" max="17" width="15.54296875" customWidth="1"/>
    <col min="18" max="18" width="13.453125" customWidth="1"/>
    <col min="19" max="19" width="7" customWidth="1"/>
    <col min="20" max="20" width="12.81640625" customWidth="1"/>
    <col min="21" max="21" width="8.1796875" customWidth="1"/>
    <col min="22" max="22" width="12.81640625" customWidth="1"/>
    <col min="23" max="23" width="8.453125" customWidth="1"/>
    <col min="24" max="24" width="17.54296875" customWidth="1"/>
    <col min="25" max="25" width="42.1796875" customWidth="1"/>
    <col min="26" max="26" width="21.81640625" customWidth="1"/>
    <col min="27" max="27" width="43.90625" customWidth="1"/>
    <col min="28" max="28" width="9.81640625" customWidth="1"/>
    <col min="29" max="29" width="8.81640625" customWidth="1"/>
    <col min="30" max="30" width="13.81640625" customWidth="1"/>
    <col min="31" max="31" width="11.81640625" customWidth="1"/>
    <col min="32" max="32" width="12.54296875" customWidth="1"/>
    <col min="33" max="33" width="12.1796875" customWidth="1"/>
    <col min="34" max="34" width="9.1796875" customWidth="1"/>
    <col min="35" max="35" width="10.81640625" customWidth="1"/>
    <col min="36" max="36" width="8.81640625" customWidth="1"/>
    <col min="37" max="37" width="8.1796875" customWidth="1"/>
    <col min="38" max="38" width="9.453125" customWidth="1"/>
    <col min="39" max="39" width="8.453125" customWidth="1"/>
    <col min="40" max="40" width="7.81640625" customWidth="1"/>
    <col min="41" max="41" width="13.1796875" customWidth="1"/>
    <col min="42" max="42" width="7.81640625" customWidth="1"/>
    <col min="43" max="43" width="13.1796875" customWidth="1"/>
    <col min="44" max="44" width="12.81640625" customWidth="1"/>
    <col min="45" max="45" width="12" customWidth="1"/>
    <col min="46" max="47" width="17.1796875" customWidth="1"/>
    <col min="48" max="48" width="14.1796875" customWidth="1"/>
    <col min="49" max="49" width="12.1796875" customWidth="1"/>
    <col min="50" max="52" width="17.1796875" customWidth="1"/>
    <col min="53" max="54" width="22" customWidth="1"/>
    <col min="55" max="55" width="12.1796875" customWidth="1"/>
    <col min="61" max="61" width="54.1796875" customWidth="1"/>
    <col min="16338" max="16384" width="25.453125" customWidth="1"/>
  </cols>
  <sheetData>
    <row r="1" spans="1:61" s="7" customFormat="1" ht="16.5" customHeight="1" x14ac:dyDescent="0.25">
      <c r="A1" s="185"/>
      <c r="B1" s="185"/>
      <c r="C1" s="185"/>
      <c r="D1" s="161" t="s">
        <v>215</v>
      </c>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2" t="s">
        <v>216</v>
      </c>
      <c r="BC1" s="162"/>
      <c r="BI1" s="31" t="s">
        <v>217</v>
      </c>
    </row>
    <row r="2" spans="1:61" s="7" customFormat="1" ht="16.5" customHeight="1" x14ac:dyDescent="0.25">
      <c r="A2" s="185"/>
      <c r="B2" s="185"/>
      <c r="C2" s="185"/>
      <c r="D2" s="163" t="s">
        <v>218</v>
      </c>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5"/>
      <c r="BB2" s="162" t="s">
        <v>219</v>
      </c>
      <c r="BC2" s="162"/>
      <c r="BI2" s="31" t="s">
        <v>220</v>
      </c>
    </row>
    <row r="3" spans="1:61" s="7" customFormat="1" ht="16.5" customHeight="1" x14ac:dyDescent="0.25">
      <c r="A3" s="185"/>
      <c r="B3" s="185"/>
      <c r="C3" s="185"/>
      <c r="D3" s="163" t="s">
        <v>221</v>
      </c>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5"/>
      <c r="BB3" s="162" t="s">
        <v>222</v>
      </c>
      <c r="BC3" s="162"/>
      <c r="BI3" s="31" t="s">
        <v>223</v>
      </c>
    </row>
    <row r="4" spans="1:61" s="7" customFormat="1" ht="18" customHeight="1" x14ac:dyDescent="0.25">
      <c r="A4" s="185"/>
      <c r="B4" s="185"/>
      <c r="C4" s="185"/>
      <c r="D4" s="166" t="s">
        <v>224</v>
      </c>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8"/>
      <c r="BB4" s="162" t="s">
        <v>225</v>
      </c>
      <c r="BC4" s="162"/>
      <c r="BI4" s="31" t="s">
        <v>226</v>
      </c>
    </row>
    <row r="5" spans="1:61" s="8" customFormat="1" ht="41.25" customHeight="1" x14ac:dyDescent="0.35">
      <c r="A5" s="186" t="s">
        <v>227</v>
      </c>
      <c r="B5" s="187"/>
      <c r="C5" s="187"/>
      <c r="D5" s="172" t="s">
        <v>215</v>
      </c>
      <c r="E5" s="173"/>
      <c r="F5" s="46" t="s">
        <v>228</v>
      </c>
      <c r="G5" s="58" t="s">
        <v>318</v>
      </c>
      <c r="H5" s="46" t="s">
        <v>229</v>
      </c>
      <c r="I5" s="58" t="s">
        <v>371</v>
      </c>
      <c r="J5" s="46" t="s">
        <v>0</v>
      </c>
      <c r="K5" s="47" t="s">
        <v>319</v>
      </c>
      <c r="L5" s="180" t="s">
        <v>230</v>
      </c>
      <c r="M5" s="181"/>
      <c r="N5" s="35"/>
      <c r="O5" s="44"/>
      <c r="P5" s="48"/>
      <c r="Q5" s="48"/>
      <c r="R5" s="48"/>
      <c r="S5" s="49"/>
      <c r="T5" s="49"/>
      <c r="U5" s="49"/>
      <c r="AS5" s="50"/>
      <c r="BB5" s="159"/>
      <c r="BC5" s="160"/>
      <c r="BI5" s="31" t="s">
        <v>231</v>
      </c>
    </row>
    <row r="6" spans="1:61" s="8" customFormat="1" ht="62.25" customHeight="1" x14ac:dyDescent="0.35">
      <c r="A6" s="188" t="s">
        <v>232</v>
      </c>
      <c r="B6" s="189"/>
      <c r="C6" s="190"/>
      <c r="D6" s="184" t="s">
        <v>392</v>
      </c>
      <c r="E6" s="184"/>
      <c r="F6" s="184"/>
      <c r="G6" s="184"/>
      <c r="H6" s="184"/>
      <c r="I6" s="184"/>
      <c r="J6" s="184"/>
      <c r="K6" s="184"/>
      <c r="L6" s="182" t="s">
        <v>233</v>
      </c>
      <c r="M6" s="183"/>
      <c r="N6" s="45"/>
      <c r="O6" s="44"/>
      <c r="P6" s="48"/>
      <c r="Q6" s="51"/>
      <c r="R6" s="51"/>
      <c r="S6" s="51"/>
      <c r="T6" s="51"/>
      <c r="W6" s="37" t="s">
        <v>234</v>
      </c>
      <c r="X6" s="169"/>
      <c r="Y6" s="169"/>
      <c r="Z6" s="169"/>
      <c r="AA6" s="169"/>
      <c r="AB6" s="169"/>
      <c r="AC6" s="169"/>
      <c r="AD6" s="169"/>
      <c r="AE6" s="169"/>
      <c r="AF6" s="169"/>
      <c r="AG6" s="169"/>
      <c r="AH6" s="169"/>
      <c r="AI6" s="169"/>
      <c r="AJ6" s="38"/>
      <c r="AK6" s="38"/>
      <c r="AL6" s="38"/>
      <c r="AM6" s="38"/>
      <c r="AN6" s="39"/>
      <c r="AO6" s="40"/>
      <c r="AP6" s="40"/>
      <c r="AQ6" s="40"/>
      <c r="AS6" s="50"/>
      <c r="AT6" s="36"/>
      <c r="AU6" s="36"/>
      <c r="AV6" s="36"/>
      <c r="AW6" s="36"/>
      <c r="AX6" s="36"/>
      <c r="AY6" s="36"/>
      <c r="AZ6" s="36"/>
      <c r="BA6" s="36"/>
      <c r="BB6" s="170"/>
      <c r="BC6" s="171"/>
      <c r="BI6" s="31" t="s">
        <v>235</v>
      </c>
    </row>
    <row r="7" spans="1:61" s="8" customFormat="1" ht="29.25" customHeight="1" x14ac:dyDescent="0.35">
      <c r="A7" s="129" t="s">
        <v>236</v>
      </c>
      <c r="B7" s="130"/>
      <c r="C7" s="130"/>
      <c r="D7" s="130"/>
      <c r="E7" s="130"/>
      <c r="F7" s="130"/>
      <c r="G7" s="130"/>
      <c r="H7" s="130"/>
      <c r="I7" s="130"/>
      <c r="J7" s="130"/>
      <c r="K7" s="130"/>
      <c r="L7" s="130"/>
      <c r="M7" s="130"/>
      <c r="N7" s="130"/>
      <c r="O7" s="130"/>
      <c r="P7" s="130"/>
      <c r="Q7" s="130"/>
      <c r="R7" s="130"/>
      <c r="S7" s="130"/>
      <c r="T7" s="130"/>
      <c r="U7" s="130"/>
      <c r="V7" s="130"/>
      <c r="W7" s="174" t="s">
        <v>237</v>
      </c>
      <c r="X7" s="174"/>
      <c r="Y7" s="174"/>
      <c r="Z7" s="174"/>
      <c r="AA7" s="174"/>
      <c r="AB7" s="174"/>
      <c r="AC7" s="174"/>
      <c r="AD7" s="174"/>
      <c r="AE7" s="174"/>
      <c r="AF7" s="174"/>
      <c r="AG7" s="174"/>
      <c r="AH7" s="174"/>
      <c r="AI7" s="174"/>
      <c r="AJ7" s="174"/>
      <c r="AK7" s="174"/>
      <c r="AL7" s="174"/>
      <c r="AM7" s="174"/>
      <c r="AN7" s="174"/>
      <c r="AO7" s="174"/>
      <c r="AP7" s="174"/>
      <c r="AQ7" s="174"/>
      <c r="AR7" s="174"/>
      <c r="AS7" s="175"/>
      <c r="AT7" s="139" t="s">
        <v>238</v>
      </c>
      <c r="AU7" s="139"/>
      <c r="AV7" s="139"/>
      <c r="AW7" s="139"/>
      <c r="AX7" s="139"/>
      <c r="AY7" s="139"/>
      <c r="AZ7" s="139"/>
      <c r="BA7" s="139"/>
      <c r="BB7" s="139"/>
      <c r="BC7" s="176"/>
    </row>
    <row r="8" spans="1:61" s="8" customFormat="1" ht="33" customHeight="1" x14ac:dyDescent="0.35">
      <c r="A8" s="194" t="s">
        <v>239</v>
      </c>
      <c r="B8" s="194"/>
      <c r="C8" s="194"/>
      <c r="D8" s="194"/>
      <c r="E8" s="194"/>
      <c r="F8" s="194"/>
      <c r="G8" s="194"/>
      <c r="H8" s="194"/>
      <c r="I8" s="194"/>
      <c r="J8" s="195"/>
      <c r="K8" s="139" t="s">
        <v>240</v>
      </c>
      <c r="L8" s="139"/>
      <c r="M8" s="139"/>
      <c r="N8" s="139"/>
      <c r="O8" s="139"/>
      <c r="P8" s="139"/>
      <c r="Q8" s="139"/>
      <c r="R8" s="139"/>
      <c r="S8" s="139"/>
      <c r="T8" s="139"/>
      <c r="U8" s="139"/>
      <c r="V8" s="139"/>
      <c r="W8" s="148" t="s">
        <v>241</v>
      </c>
      <c r="X8" s="148"/>
      <c r="Y8" s="148"/>
      <c r="Z8" s="148"/>
      <c r="AA8" s="148"/>
      <c r="AB8" s="150" t="s">
        <v>242</v>
      </c>
      <c r="AC8" s="150"/>
      <c r="AD8" s="150"/>
      <c r="AE8" s="150"/>
      <c r="AF8" s="150"/>
      <c r="AG8" s="150"/>
      <c r="AH8" s="150"/>
      <c r="AI8" s="150"/>
      <c r="AJ8" s="151"/>
      <c r="AK8" s="151"/>
      <c r="AL8" s="151"/>
      <c r="AM8" s="151"/>
      <c r="AN8" s="151"/>
      <c r="AO8" s="151"/>
      <c r="AP8" s="151"/>
      <c r="AQ8" s="151"/>
      <c r="AR8" s="151"/>
      <c r="AS8" s="151"/>
      <c r="AT8" s="177"/>
      <c r="AU8" s="177"/>
      <c r="AV8" s="177"/>
      <c r="AW8" s="177"/>
      <c r="AX8" s="177"/>
      <c r="AY8" s="177"/>
      <c r="AZ8" s="177"/>
      <c r="BA8" s="177"/>
      <c r="BB8" s="177"/>
      <c r="BC8" s="178"/>
    </row>
    <row r="9" spans="1:61" s="9" customFormat="1" ht="33" customHeight="1" x14ac:dyDescent="0.35">
      <c r="A9" s="196"/>
      <c r="B9" s="196"/>
      <c r="C9" s="196"/>
      <c r="D9" s="196"/>
      <c r="E9" s="196"/>
      <c r="F9" s="196"/>
      <c r="G9" s="196"/>
      <c r="H9" s="196"/>
      <c r="I9" s="196"/>
      <c r="J9" s="181"/>
      <c r="K9" s="142" t="s">
        <v>243</v>
      </c>
      <c r="L9" s="142" t="s">
        <v>244</v>
      </c>
      <c r="M9" s="142" t="s">
        <v>245</v>
      </c>
      <c r="N9" s="142" t="s">
        <v>246</v>
      </c>
      <c r="O9" s="142" t="s">
        <v>247</v>
      </c>
      <c r="P9" s="142" t="s">
        <v>248</v>
      </c>
      <c r="Q9" s="142" t="s">
        <v>249</v>
      </c>
      <c r="R9" s="142" t="s">
        <v>250</v>
      </c>
      <c r="S9" s="142" t="s">
        <v>251</v>
      </c>
      <c r="T9" s="142" t="s">
        <v>252</v>
      </c>
      <c r="U9" s="142" t="s">
        <v>253</v>
      </c>
      <c r="V9" s="142" t="s">
        <v>254</v>
      </c>
      <c r="W9" s="148"/>
      <c r="X9" s="148"/>
      <c r="Y9" s="148"/>
      <c r="Z9" s="148"/>
      <c r="AA9" s="149"/>
      <c r="AB9" s="179" t="s">
        <v>255</v>
      </c>
      <c r="AC9" s="179"/>
      <c r="AD9" s="179"/>
      <c r="AE9" s="179"/>
      <c r="AF9" s="179"/>
      <c r="AG9" s="179"/>
      <c r="AH9" s="179"/>
      <c r="AI9" s="179"/>
      <c r="AJ9" s="153" t="s">
        <v>256</v>
      </c>
      <c r="AK9" s="30"/>
      <c r="AL9" s="141" t="s">
        <v>257</v>
      </c>
      <c r="AM9" s="141" t="s">
        <v>258</v>
      </c>
      <c r="AN9" s="140" t="s">
        <v>259</v>
      </c>
      <c r="AO9" s="140" t="s">
        <v>260</v>
      </c>
      <c r="AP9" s="141" t="s">
        <v>261</v>
      </c>
      <c r="AQ9" s="140" t="s">
        <v>262</v>
      </c>
      <c r="AR9" s="140" t="s">
        <v>263</v>
      </c>
      <c r="AS9" s="140" t="s">
        <v>264</v>
      </c>
      <c r="AT9" s="177"/>
      <c r="AU9" s="177"/>
      <c r="AV9" s="177"/>
      <c r="AW9" s="177"/>
      <c r="AX9" s="177"/>
      <c r="AY9" s="177"/>
      <c r="AZ9" s="177"/>
      <c r="BA9" s="177"/>
      <c r="BB9" s="177"/>
      <c r="BC9" s="178"/>
    </row>
    <row r="10" spans="1:61" s="9" customFormat="1" ht="49.5" customHeight="1" x14ac:dyDescent="0.35">
      <c r="A10" s="191" t="s">
        <v>265</v>
      </c>
      <c r="B10" s="191" t="s">
        <v>266</v>
      </c>
      <c r="C10" s="147" t="s">
        <v>267</v>
      </c>
      <c r="D10" s="147" t="s">
        <v>268</v>
      </c>
      <c r="E10" s="147" t="s">
        <v>269</v>
      </c>
      <c r="F10" s="147" t="s">
        <v>270</v>
      </c>
      <c r="G10" s="147" t="s">
        <v>271</v>
      </c>
      <c r="H10" s="147"/>
      <c r="I10" s="147"/>
      <c r="J10" s="147"/>
      <c r="K10" s="142"/>
      <c r="L10" s="142"/>
      <c r="M10" s="142"/>
      <c r="N10" s="142"/>
      <c r="O10" s="142"/>
      <c r="P10" s="142"/>
      <c r="Q10" s="142"/>
      <c r="R10" s="142"/>
      <c r="S10" s="142"/>
      <c r="T10" s="142"/>
      <c r="U10" s="142"/>
      <c r="V10" s="142"/>
      <c r="W10" s="148"/>
      <c r="X10" s="148"/>
      <c r="Y10" s="148"/>
      <c r="Z10" s="148"/>
      <c r="AA10" s="148"/>
      <c r="AB10" s="152" t="s">
        <v>272</v>
      </c>
      <c r="AC10" s="152"/>
      <c r="AD10" s="152"/>
      <c r="AE10" s="152"/>
      <c r="AF10" s="152"/>
      <c r="AG10" s="152" t="s">
        <v>273</v>
      </c>
      <c r="AH10" s="152"/>
      <c r="AI10" s="152"/>
      <c r="AJ10" s="141"/>
      <c r="AK10" s="30"/>
      <c r="AL10" s="141"/>
      <c r="AM10" s="141"/>
      <c r="AN10" s="140"/>
      <c r="AO10" s="140"/>
      <c r="AP10" s="141"/>
      <c r="AQ10" s="140"/>
      <c r="AR10" s="140"/>
      <c r="AS10" s="140"/>
      <c r="AT10" s="144" t="s">
        <v>274</v>
      </c>
      <c r="AU10" s="144" t="s">
        <v>275</v>
      </c>
      <c r="AV10" s="144" t="s">
        <v>276</v>
      </c>
      <c r="AW10" s="144" t="s">
        <v>277</v>
      </c>
      <c r="AX10" s="146" t="s">
        <v>278</v>
      </c>
      <c r="AY10" s="146"/>
      <c r="AZ10" s="146"/>
      <c r="BA10" s="147" t="s">
        <v>279</v>
      </c>
      <c r="BB10" s="147" t="s">
        <v>280</v>
      </c>
      <c r="BC10" s="143" t="s">
        <v>281</v>
      </c>
    </row>
    <row r="11" spans="1:61" s="9" customFormat="1" ht="64.5" customHeight="1" thickBot="1" x14ac:dyDescent="0.4">
      <c r="A11" s="191"/>
      <c r="B11" s="191"/>
      <c r="C11" s="147"/>
      <c r="D11" s="147"/>
      <c r="E11" s="147"/>
      <c r="F11" s="147"/>
      <c r="G11" s="10" t="s">
        <v>282</v>
      </c>
      <c r="H11" s="10" t="s">
        <v>283</v>
      </c>
      <c r="I11" s="10" t="s">
        <v>284</v>
      </c>
      <c r="J11" s="10" t="s">
        <v>285</v>
      </c>
      <c r="K11" s="142"/>
      <c r="L11" s="142"/>
      <c r="M11" s="142"/>
      <c r="N11" s="142"/>
      <c r="O11" s="142"/>
      <c r="P11" s="142"/>
      <c r="Q11" s="142"/>
      <c r="R11" s="142"/>
      <c r="S11" s="142"/>
      <c r="T11" s="142"/>
      <c r="U11" s="142"/>
      <c r="V11" s="142"/>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30" t="s">
        <v>299</v>
      </c>
      <c r="AK11" s="30"/>
      <c r="AL11" s="30" t="s">
        <v>300</v>
      </c>
      <c r="AM11" s="30" t="s">
        <v>301</v>
      </c>
      <c r="AN11" s="140"/>
      <c r="AO11" s="140"/>
      <c r="AP11" s="141"/>
      <c r="AQ11" s="140"/>
      <c r="AR11" s="140"/>
      <c r="AS11" s="140"/>
      <c r="AT11" s="145"/>
      <c r="AU11" s="145"/>
      <c r="AV11" s="145"/>
      <c r="AW11" s="145"/>
      <c r="AX11" s="12" t="s">
        <v>302</v>
      </c>
      <c r="AY11" s="12" t="s">
        <v>303</v>
      </c>
      <c r="AZ11" s="12" t="s">
        <v>304</v>
      </c>
      <c r="BA11" s="147"/>
      <c r="BB11" s="147"/>
      <c r="BC11" s="143"/>
      <c r="BF11" s="26"/>
    </row>
    <row r="12" spans="1:61" s="15" customFormat="1" ht="111" customHeight="1" x14ac:dyDescent="0.35">
      <c r="A12" s="120" t="s">
        <v>334</v>
      </c>
      <c r="B12" s="193" t="s">
        <v>305</v>
      </c>
      <c r="C12" s="103" t="s">
        <v>328</v>
      </c>
      <c r="D12" s="104" t="s">
        <v>329</v>
      </c>
      <c r="E12" s="104" t="s">
        <v>372</v>
      </c>
      <c r="F12" s="124" t="str">
        <f>+CONCATENATE(C12," ",D12," ",E12)</f>
        <v>Posibilidad de perdida reputacional por retrasos en la apertura del proceso o publicación del contrato debido a la estructuración del proceso sin estar publicado en el PAA o no coincidir con este</v>
      </c>
      <c r="G12" s="103" t="s">
        <v>373</v>
      </c>
      <c r="H12" s="125" t="s">
        <v>335</v>
      </c>
      <c r="I12" s="125" t="s">
        <v>335</v>
      </c>
      <c r="J12" s="126" t="str">
        <f>+H12&amp;I12</f>
        <v>ProcesosProcesos</v>
      </c>
      <c r="K12" s="154">
        <v>6000</v>
      </c>
      <c r="L12" s="131" t="str">
        <f>IF(K12&lt;=0,"",IF(K12&lt;=2,"Muy Baja",IF(K12&lt;=24,"Baja",IF(K12&lt;=500,"Media",IF(K12&lt;=5000,"Alta","Muy Alta")))))</f>
        <v>Muy Alta</v>
      </c>
      <c r="M12" s="133">
        <f>IF(L12="","",IF(L12="Muy Baja",0.2,IF(L12="Baja",0.4,IF(L12="Media",0.6,IF(L12="Alta",0.8,IF(L12="Muy Alta",1,))))))</f>
        <v>1</v>
      </c>
      <c r="N12" s="113" t="s">
        <v>306</v>
      </c>
      <c r="O12" s="133">
        <f>IF(N12="","",IF(N12="menor a 10 SMLMV",0.2,IF(N12="ENTRE 10 Y 50 SMLMV",0.4,IF(N12="entre 50 y 100 SMLMV",0.6,IF(N12="entre 100 y 500 SMLMV",0.8,IF(N12="Mayor a 500 SMLMV",1,))))))</f>
        <v>0</v>
      </c>
      <c r="P12" s="131" t="str">
        <f>IF(O12&lt;=0,"",IF(O12&lt;=20%,"Leve",IF(O12&lt;=40%,"Menor",IF(O12&lt;=60%,"Moderado",IF(O12&lt;=80%,"Mayor","Catastrofico")))))</f>
        <v/>
      </c>
      <c r="Q12" s="113" t="s">
        <v>226</v>
      </c>
      <c r="R12" s="131" t="str">
        <f>IF(S12&lt;=0,"",IF(S12&lt;=20%,"Leve",IF(S12&lt;=40%,"Menor",IF(S12&lt;=60%,"Moderado",IF(S12&lt;=80%,"Mayor","Catastrofico")))))</f>
        <v>Moderado</v>
      </c>
      <c r="S12" s="133">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0.6</v>
      </c>
      <c r="T12" s="131" t="str">
        <f>IF(U12&lt;=0,"",IF(U12&lt;=20%,"Leve",IF(U12&lt;=40%,"Menor",IF(U12&lt;=60%,"Moderado",IF(U12&lt;=80%,"Mayor","Catastrofico")))))</f>
        <v>Moderado</v>
      </c>
      <c r="U12" s="135">
        <f>+S12</f>
        <v>0.6</v>
      </c>
      <c r="V12" s="137"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Alto</v>
      </c>
      <c r="W12" s="13">
        <v>1</v>
      </c>
      <c r="X12" s="68" t="s">
        <v>351</v>
      </c>
      <c r="Y12" s="69" t="s">
        <v>352</v>
      </c>
      <c r="Z12" s="69" t="s">
        <v>353</v>
      </c>
      <c r="AA12" s="62" t="str">
        <f>+CONCATENATE(X12," ",Y12," ",Z12)</f>
        <v>El Asesor código 105 Grado 47 con el propósito de actualizar y alinear permanentemente los procesos contractuales en el PAA expide memorando donde entrega a las unidades internas de contratación lineamiento metodológico para la actualización de este, esto se realizará semestralmente. En caso de no ser suficiente se dispondrá de un formulario a través de la herramienta tecnológica Microsoft forms, para efectos de recepcionar diariamente y dar tramite a las solicitudes de modificación del Plan Anual de Adquisiciones.</v>
      </c>
      <c r="AB12" s="32" t="s">
        <v>338</v>
      </c>
      <c r="AC12" s="33">
        <f t="shared" ref="AC12:AC15" si="0">IF(AB12="","",IF(AB12="Preventivo",0.25,IF(AB12="Detectivo",0.15,IF(AB12="Correctivo",0.1,))))</f>
        <v>0.25</v>
      </c>
      <c r="AD12" s="14" t="str">
        <f>+IF(OR(AB12='[4]11 FORMULAS'!$O$4,AB12='[4]11 FORMULAS'!$O$5),'[4]11 FORMULAS'!$P$5,IF(AB12='[4]11 FORMULAS'!$O$6,'[4]11 FORMULAS'!$P$6,""))</f>
        <v>Probabilidad</v>
      </c>
      <c r="AE12" s="32" t="s">
        <v>339</v>
      </c>
      <c r="AF12" s="33">
        <f t="shared" ref="AF12:AF15" si="1">IF(AE12="","",IF(AE12="Manual",0.15,IF(AE12="Automatico",0.25,)))</f>
        <v>0.15</v>
      </c>
      <c r="AG12" s="34" t="s">
        <v>340</v>
      </c>
      <c r="AH12" s="34" t="s">
        <v>341</v>
      </c>
      <c r="AI12" s="34" t="s">
        <v>342</v>
      </c>
      <c r="AJ12" s="14">
        <f t="shared" ref="AJ12:AJ15" si="2">+AC12+AF12</f>
        <v>0.4</v>
      </c>
      <c r="AK12" s="14">
        <f>+M12*AJ12</f>
        <v>0.4</v>
      </c>
      <c r="AL12" s="14">
        <f>+M12-AK12</f>
        <v>0.6</v>
      </c>
      <c r="AM12" s="14">
        <f>IF(AD12='[4]11 FORMULAS'!$P$6,U12-(U12*AJ12),U12)</f>
        <v>0.6</v>
      </c>
      <c r="AN12" s="107">
        <f>+AL16</f>
        <v>0.12959999999999999</v>
      </c>
      <c r="AO12" s="109" t="str">
        <f>IF(AN12&lt;=0,"",IF(AN12&lt;=20%,"Muy Baja",IF(AN12&lt;=40%,"Baja",IF(AN12&lt;=60%,"Media",IF(AN12&lt;=80%,"Alta","Muy Alta")))))</f>
        <v>Muy Baja</v>
      </c>
      <c r="AP12" s="107">
        <f>+AM16</f>
        <v>0.6</v>
      </c>
      <c r="AQ12" s="109" t="str">
        <f>IF(AP12&lt;=0,"",IF(AP12&lt;=20%,"Leve",IF(AP12&lt;=40%,"Menor",IF(AP12&lt;=60%,"Moderado",IF(AP12&lt;=80%,"Mayor","Catastrofico")))))</f>
        <v>Moderado</v>
      </c>
      <c r="AR12" s="111"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Moderado</v>
      </c>
      <c r="AS12" s="113" t="s">
        <v>343</v>
      </c>
      <c r="AT12" s="86" t="s">
        <v>347</v>
      </c>
      <c r="AU12" s="86" t="s">
        <v>348</v>
      </c>
      <c r="AV12" s="92">
        <v>45838</v>
      </c>
      <c r="AW12" s="92">
        <v>45838</v>
      </c>
      <c r="AX12" s="92" t="s">
        <v>388</v>
      </c>
      <c r="AY12" s="86"/>
      <c r="AZ12" s="86"/>
      <c r="BA12" s="86"/>
      <c r="BB12" s="86"/>
      <c r="BC12" s="89" t="s">
        <v>387</v>
      </c>
      <c r="BE12" s="27"/>
      <c r="BF12" s="157"/>
      <c r="BG12" s="158"/>
      <c r="BI12" s="9"/>
    </row>
    <row r="13" spans="1:61" s="15" customFormat="1" ht="124.25" customHeight="1" x14ac:dyDescent="0.35">
      <c r="A13" s="120"/>
      <c r="B13" s="193"/>
      <c r="C13" s="103"/>
      <c r="D13" s="105"/>
      <c r="E13" s="105"/>
      <c r="F13" s="124"/>
      <c r="G13" s="103"/>
      <c r="H13" s="125"/>
      <c r="I13" s="125"/>
      <c r="J13" s="126"/>
      <c r="K13" s="155"/>
      <c r="L13" s="95"/>
      <c r="M13" s="117"/>
      <c r="N13" s="114"/>
      <c r="O13" s="117"/>
      <c r="P13" s="95"/>
      <c r="Q13" s="114"/>
      <c r="R13" s="95"/>
      <c r="S13" s="117"/>
      <c r="T13" s="95"/>
      <c r="U13" s="98"/>
      <c r="V13" s="101"/>
      <c r="W13" s="13">
        <v>2</v>
      </c>
      <c r="X13" s="68" t="s">
        <v>354</v>
      </c>
      <c r="Y13" s="68" t="s">
        <v>355</v>
      </c>
      <c r="Z13" s="68" t="s">
        <v>356</v>
      </c>
      <c r="AA13" s="64" t="str">
        <f>+CONCATENATE(X13," ",Y13," ",Z13)</f>
        <v xml:space="preserve">El Asesor código 105 Grado 47 con la finalidad de actualizar y alinear permanentemente los procesos contractuales en el PAA revisa la viabilidad de las modificaciones, en los siguientes aspectos, Descripción detallada de los bienes, servicios u obras a adquirir, Clasificación presupuestal, Coherencia y pertinencia de las necesidades conforme los proyectos de inversión, gastos generales de funcionamiento y plan estratégico, esto se realizará mensualmente y los resultados se reflejarán en el consolidado de las solicitudes de actualizaciones realizadas por las unidades internas de contratación. En caso de ser necesario se realizaran memorando específicos a las dependencias de la administración que deban subsanar observaciones realizadas a las solitudes de modificación. </v>
      </c>
      <c r="AB13" s="32" t="s">
        <v>338</v>
      </c>
      <c r="AC13" s="33">
        <f t="shared" si="0"/>
        <v>0.25</v>
      </c>
      <c r="AD13" s="14" t="str">
        <f>+IF(OR(AB13='[4]11 FORMULAS'!$O$4,AB13='[4]11 FORMULAS'!$O$5),'[4]11 FORMULAS'!$P$5,IF(AB13='[4]11 FORMULAS'!$O$6,'[4]11 FORMULAS'!$P$6,""))</f>
        <v>Probabilidad</v>
      </c>
      <c r="AE13" s="32" t="s">
        <v>339</v>
      </c>
      <c r="AF13" s="33">
        <f t="shared" si="1"/>
        <v>0.15</v>
      </c>
      <c r="AG13" s="34" t="s">
        <v>340</v>
      </c>
      <c r="AH13" s="34" t="s">
        <v>341</v>
      </c>
      <c r="AI13" s="34" t="s">
        <v>342</v>
      </c>
      <c r="AJ13" s="14">
        <f t="shared" si="2"/>
        <v>0.4</v>
      </c>
      <c r="AK13" s="14">
        <f>+AL12*AJ13</f>
        <v>0.24</v>
      </c>
      <c r="AL13" s="14">
        <f>+AL12-AK13</f>
        <v>0.36</v>
      </c>
      <c r="AM13" s="14">
        <f>IF(AD13='[4]11 FORMULAS'!$P$6,AM12-(AM12*AJ13),AM12)</f>
        <v>0.6</v>
      </c>
      <c r="AN13" s="107"/>
      <c r="AO13" s="109"/>
      <c r="AP13" s="107"/>
      <c r="AQ13" s="109"/>
      <c r="AR13" s="111"/>
      <c r="AS13" s="114"/>
      <c r="AT13" s="87"/>
      <c r="AU13" s="87"/>
      <c r="AV13" s="87"/>
      <c r="AW13" s="87"/>
      <c r="AX13" s="87"/>
      <c r="AY13" s="87"/>
      <c r="AZ13" s="87"/>
      <c r="BA13" s="87"/>
      <c r="BB13" s="87"/>
      <c r="BC13" s="90"/>
      <c r="BE13" s="28"/>
      <c r="BF13"/>
      <c r="BI13" s="9"/>
    </row>
    <row r="14" spans="1:61" s="15" customFormat="1" ht="94.75" customHeight="1" x14ac:dyDescent="0.35">
      <c r="A14" s="120"/>
      <c r="B14" s="193"/>
      <c r="C14" s="103"/>
      <c r="D14" s="105"/>
      <c r="E14" s="105"/>
      <c r="F14" s="124"/>
      <c r="G14" s="103"/>
      <c r="H14" s="125"/>
      <c r="I14" s="125"/>
      <c r="J14" s="126"/>
      <c r="K14" s="155"/>
      <c r="L14" s="95"/>
      <c r="M14" s="117"/>
      <c r="N14" s="114"/>
      <c r="O14" s="117"/>
      <c r="P14" s="95"/>
      <c r="Q14" s="114"/>
      <c r="R14" s="95"/>
      <c r="S14" s="117"/>
      <c r="T14" s="95"/>
      <c r="U14" s="98"/>
      <c r="V14" s="101"/>
      <c r="W14" s="13">
        <v>3</v>
      </c>
      <c r="X14" s="68" t="s">
        <v>357</v>
      </c>
      <c r="Y14" s="68" t="s">
        <v>358</v>
      </c>
      <c r="Z14" s="68" t="s">
        <v>359</v>
      </c>
      <c r="AA14" s="64" t="str">
        <f>+CONCATENATE(X14," ",Y14," ",Z14)</f>
        <v>El Asesor código 105 Grado 47 con el propósito de garantizar la transparencia y entrega oportuna de la información contractual de la administración,  realiza la modificación y/o actualización del Plan Anual de Adquisiciones en el formato estructurado y divulgado por la ANCP-CCE, esto se realizará mensualmente y los resultados se reflejarán en la publicación del PAA actualizado en el secop II. En caso de ser necesario se remitirá a la oficina de informática de la entidad las versiones actualizadas para ser publicadas en la pagina web del Distrito.</v>
      </c>
      <c r="AB14" s="32" t="s">
        <v>338</v>
      </c>
      <c r="AC14" s="33">
        <f t="shared" si="0"/>
        <v>0.25</v>
      </c>
      <c r="AD14" s="14" t="str">
        <f>+IF(OR(AB14='[4]11 FORMULAS'!$O$4,AB14='[4]11 FORMULAS'!$O$5),'[4]11 FORMULAS'!$P$5,IF(AB14='[4]11 FORMULAS'!$O$6,'[4]11 FORMULAS'!$P$6,""))</f>
        <v>Probabilidad</v>
      </c>
      <c r="AE14" s="32" t="s">
        <v>339</v>
      </c>
      <c r="AF14" s="33">
        <f t="shared" si="1"/>
        <v>0.15</v>
      </c>
      <c r="AG14" s="34" t="s">
        <v>340</v>
      </c>
      <c r="AH14" s="34" t="s">
        <v>341</v>
      </c>
      <c r="AI14" s="34" t="s">
        <v>342</v>
      </c>
      <c r="AJ14" s="14">
        <f t="shared" si="2"/>
        <v>0.4</v>
      </c>
      <c r="AK14" s="14">
        <f>+AL13*AJ14</f>
        <v>0.14399999999999999</v>
      </c>
      <c r="AL14" s="14">
        <f>+AL13-AK14</f>
        <v>0.216</v>
      </c>
      <c r="AM14" s="14">
        <f>IF(AD14='[4]11 FORMULAS'!$P$6,AM13-(AM13*AJ14),AM13)</f>
        <v>0.6</v>
      </c>
      <c r="AN14" s="107"/>
      <c r="AO14" s="109"/>
      <c r="AP14" s="107"/>
      <c r="AQ14" s="109"/>
      <c r="AR14" s="111"/>
      <c r="AS14" s="114"/>
      <c r="AT14" s="87"/>
      <c r="AU14" s="87"/>
      <c r="AV14" s="87"/>
      <c r="AW14" s="87"/>
      <c r="AX14" s="87"/>
      <c r="AY14" s="87"/>
      <c r="AZ14" s="87"/>
      <c r="BA14" s="87"/>
      <c r="BB14" s="87"/>
      <c r="BC14" s="90"/>
      <c r="BE14" s="28"/>
      <c r="BF14"/>
    </row>
    <row r="15" spans="1:61" s="15" customFormat="1" ht="35.25" customHeight="1" x14ac:dyDescent="0.35">
      <c r="A15" s="120"/>
      <c r="B15" s="193"/>
      <c r="C15" s="103"/>
      <c r="D15" s="105"/>
      <c r="E15" s="105"/>
      <c r="F15" s="124"/>
      <c r="G15" s="103"/>
      <c r="H15" s="125"/>
      <c r="I15" s="125"/>
      <c r="J15" s="126"/>
      <c r="K15" s="155"/>
      <c r="L15" s="95"/>
      <c r="M15" s="117"/>
      <c r="N15" s="114"/>
      <c r="O15" s="117"/>
      <c r="P15" s="95"/>
      <c r="Q15" s="114"/>
      <c r="R15" s="95"/>
      <c r="S15" s="117"/>
      <c r="T15" s="95"/>
      <c r="U15" s="98"/>
      <c r="V15" s="101"/>
      <c r="W15" s="13">
        <v>4</v>
      </c>
      <c r="X15" s="65"/>
      <c r="Y15" s="65"/>
      <c r="Z15" s="65"/>
      <c r="AA15" s="66"/>
      <c r="AB15" s="32" t="s">
        <v>338</v>
      </c>
      <c r="AC15" s="33">
        <f t="shared" si="0"/>
        <v>0.25</v>
      </c>
      <c r="AD15" s="14" t="str">
        <f>+IF(OR(AB15='[4]11 FORMULAS'!$O$4,AB15='[4]11 FORMULAS'!$O$5),'[4]11 FORMULAS'!$P$5,IF(AB15='[4]11 FORMULAS'!$O$6,'[4]11 FORMULAS'!$P$6,""))</f>
        <v>Probabilidad</v>
      </c>
      <c r="AE15" s="32" t="s">
        <v>339</v>
      </c>
      <c r="AF15" s="33">
        <f t="shared" si="1"/>
        <v>0.15</v>
      </c>
      <c r="AG15" s="34" t="s">
        <v>340</v>
      </c>
      <c r="AH15" s="34" t="s">
        <v>341</v>
      </c>
      <c r="AI15" s="34" t="s">
        <v>342</v>
      </c>
      <c r="AJ15" s="14">
        <f t="shared" si="2"/>
        <v>0.4</v>
      </c>
      <c r="AK15" s="14">
        <f>+AL14*AJ15</f>
        <v>8.6400000000000005E-2</v>
      </c>
      <c r="AL15" s="14">
        <f>+AL14-AK15</f>
        <v>0.12959999999999999</v>
      </c>
      <c r="AM15" s="14">
        <f>IF(AD15='[4]11 FORMULAS'!$P$6,AM14-(AM14*AJ15),AM14)</f>
        <v>0.6</v>
      </c>
      <c r="AN15" s="107"/>
      <c r="AO15" s="109"/>
      <c r="AP15" s="107"/>
      <c r="AQ15" s="109"/>
      <c r="AR15" s="111"/>
      <c r="AS15" s="114"/>
      <c r="AT15" s="87"/>
      <c r="AU15" s="87"/>
      <c r="AV15" s="87"/>
      <c r="AW15" s="87"/>
      <c r="AX15" s="87"/>
      <c r="AY15" s="87"/>
      <c r="AZ15" s="87"/>
      <c r="BA15" s="87"/>
      <c r="BB15" s="87"/>
      <c r="BC15" s="90"/>
      <c r="BE15" s="28"/>
      <c r="BF15"/>
    </row>
    <row r="16" spans="1:61" s="15" customFormat="1" ht="35.25" customHeight="1" thickBot="1" x14ac:dyDescent="0.4">
      <c r="A16" s="120"/>
      <c r="B16" s="193"/>
      <c r="C16" s="103"/>
      <c r="D16" s="106"/>
      <c r="E16" s="106"/>
      <c r="F16" s="124"/>
      <c r="G16" s="103"/>
      <c r="H16" s="125"/>
      <c r="I16" s="125"/>
      <c r="J16" s="126"/>
      <c r="K16" s="156"/>
      <c r="L16" s="132"/>
      <c r="M16" s="134"/>
      <c r="N16" s="119"/>
      <c r="O16" s="134"/>
      <c r="P16" s="132"/>
      <c r="Q16" s="119"/>
      <c r="R16" s="132"/>
      <c r="S16" s="134"/>
      <c r="T16" s="132"/>
      <c r="U16" s="136"/>
      <c r="V16" s="138"/>
      <c r="W16" s="13"/>
      <c r="X16" s="13"/>
      <c r="Y16" s="13"/>
      <c r="Z16" s="13"/>
      <c r="AA16" s="13" t="str">
        <f t="shared" ref="AA16:AA21" si="3">+CONCATENATE(X16," ",Y16," ",Z16)</f>
        <v xml:space="preserve">  </v>
      </c>
      <c r="AB16" s="32" t="s">
        <v>217</v>
      </c>
      <c r="AC16" s="33">
        <f t="shared" ref="AC16:AC20" si="4">IF(AB16="","",IF(AB16="Preventivo",0.25,IF(AB16="Detectivo",0.15,IF(AB16="Correctivo",0.1,))))</f>
        <v>0</v>
      </c>
      <c r="AD16" s="14" t="str">
        <f>+IF(OR(AB16='[1]11 FORMULAS'!$O$4,AB16='[1]11 FORMULAS'!$O$5),'[1]11 FORMULAS'!$P$5,IF(AB16='[1]11 FORMULAS'!$O$6,'[1]11 FORMULAS'!$P$6,""))</f>
        <v/>
      </c>
      <c r="AE16" s="32" t="s">
        <v>217</v>
      </c>
      <c r="AF16" s="33">
        <f t="shared" ref="AF16:AF20" si="5">IF(AE16="","",IF(AE16="Manual",0.15,IF(AE16="Automatico",0.25,)))</f>
        <v>0</v>
      </c>
      <c r="AG16" s="34" t="s">
        <v>217</v>
      </c>
      <c r="AH16" s="34" t="s">
        <v>217</v>
      </c>
      <c r="AI16" s="34" t="s">
        <v>217</v>
      </c>
      <c r="AJ16" s="14">
        <f t="shared" ref="AJ16:AJ31" si="6">+AC16+AF16</f>
        <v>0</v>
      </c>
      <c r="AK16" s="14">
        <f>+AL15*AJ16</f>
        <v>0</v>
      </c>
      <c r="AL16" s="14">
        <f>+AL15-AK16</f>
        <v>0.12959999999999999</v>
      </c>
      <c r="AM16" s="14">
        <f>IF(AD16='[1]11 FORMULAS'!$P$6,AM15-(AM15*AJ16),AM15)</f>
        <v>0.6</v>
      </c>
      <c r="AN16" s="107"/>
      <c r="AO16" s="109"/>
      <c r="AP16" s="107"/>
      <c r="AQ16" s="109"/>
      <c r="AR16" s="111"/>
      <c r="AS16" s="119"/>
      <c r="AT16" s="93"/>
      <c r="AU16" s="93"/>
      <c r="AV16" s="93"/>
      <c r="AW16" s="93"/>
      <c r="AX16" s="93"/>
      <c r="AY16" s="93"/>
      <c r="AZ16" s="93"/>
      <c r="BA16" s="93"/>
      <c r="BB16" s="93"/>
      <c r="BC16" s="127"/>
      <c r="BE16" s="29"/>
    </row>
    <row r="17" spans="1:61" s="15" customFormat="1" ht="87" customHeight="1" thickBot="1" x14ac:dyDescent="0.4">
      <c r="A17" s="120" t="s">
        <v>334</v>
      </c>
      <c r="B17" s="193" t="s">
        <v>307</v>
      </c>
      <c r="C17" s="103" t="s">
        <v>328</v>
      </c>
      <c r="D17" s="103" t="s">
        <v>330</v>
      </c>
      <c r="E17" s="103" t="s">
        <v>374</v>
      </c>
      <c r="F17" s="124" t="str">
        <f>+CONCATENATE(C17," ",D17," ",E17)</f>
        <v>Posibilidad de perdida reputacional por sanciones del ente regulador debido a inconsistencias en los requisitos jurídicos, técnicos o financieros en los documentos previos de los procesos publicado y/o contratos suscritos</v>
      </c>
      <c r="G17" s="103" t="s">
        <v>373</v>
      </c>
      <c r="H17" s="125" t="s">
        <v>335</v>
      </c>
      <c r="I17" s="125" t="s">
        <v>335</v>
      </c>
      <c r="J17" s="126" t="str">
        <f>+H17&amp;I17</f>
        <v>ProcesosProcesos</v>
      </c>
      <c r="K17" s="192">
        <v>6000</v>
      </c>
      <c r="L17" s="131" t="str">
        <f>IF(K17&lt;=0,"",IF(K17&lt;=2,"Muy Baja",IF(K17&lt;=24,"Baja",IF(K17&lt;=500,"Media",IF(K17&lt;=5000,"Alta","Muy Alta")))))</f>
        <v>Muy Alta</v>
      </c>
      <c r="M17" s="133">
        <f>IF(L17="","",IF(L17="Muy Baja",0.2,IF(L17="Baja",0.4,IF(L17="Media",0.6,IF(L17="Alta",0.8,IF(L17="Muy Alta",1,))))))</f>
        <v>1</v>
      </c>
      <c r="N17" s="113" t="s">
        <v>337</v>
      </c>
      <c r="O17" s="133">
        <f>IF(N17="","",IF(N17="menor a 10 SMLMV",0.2,IF(N17="ENTRE 10 Y 50 SMLMV",0.4,IF(N17="entre 50 y 100 SMLMV",0.6,IF(N17="entre 100 y 500 SMLMV",0.8,IF(N17="Mayor a 500 SMLMV",1,))))))</f>
        <v>0.8</v>
      </c>
      <c r="P17" s="131" t="str">
        <f>IF(O17&lt;=0,"",IF(O17&lt;=20%,"Leve",IF(O17&lt;=40%,"Menor",IF(O17&lt;=60%,"Moderado",IF(O17&lt;=80%,"Mayor","Catastrofico")))))</f>
        <v>Mayor</v>
      </c>
      <c r="Q17" s="113" t="s">
        <v>231</v>
      </c>
      <c r="R17" s="131" t="str">
        <f>IF(S17&lt;=0,"",IF(S17&lt;=20%,"Leve",IF(S17&lt;=40%,"Menor",IF(S17&lt;=60%,"Moderado",IF(S17&lt;=80%,"Mayor","Catastrofico")))))</f>
        <v>Mayor</v>
      </c>
      <c r="S17" s="133">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0.8</v>
      </c>
      <c r="T17" s="131" t="str">
        <f>IF(U17&lt;=0,"",IF(U17&lt;=20%,"Leve",IF(U17&lt;=40%,"Menor",IF(U17&lt;=60%,"Moderado",IF(U17&lt;=80%,"Mayor","Catastrofico")))))</f>
        <v>Mayor</v>
      </c>
      <c r="U17" s="135">
        <f>+S17</f>
        <v>0.8</v>
      </c>
      <c r="V17" s="137"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Alto</v>
      </c>
      <c r="W17" s="13">
        <v>1</v>
      </c>
      <c r="X17" s="62" t="s">
        <v>362</v>
      </c>
      <c r="Y17" s="62" t="s">
        <v>375</v>
      </c>
      <c r="Z17" s="62" t="s">
        <v>367</v>
      </c>
      <c r="AA17" s="64" t="str">
        <f>+CONCATENATE(X17," ",Y17," ",Z17)</f>
        <v>Jefe oficina asesora jurídica/ Asesor Código 105 grado 47 elaborará y/o actualizara los documentos del modelo de operación por procesos del proceso de gestión contractual con el fin de que estén acordes a la normatividad vigente Una vez al año o si se identifican modificaciones en las actividades de los procedimientos.</v>
      </c>
      <c r="AB17" s="32" t="s">
        <v>338</v>
      </c>
      <c r="AC17" s="33">
        <f t="shared" si="4"/>
        <v>0.25</v>
      </c>
      <c r="AD17" s="14" t="str">
        <f>+IF(OR(AB17='[4]11 FORMULAS'!$O$4,AB17='[4]11 FORMULAS'!$O$5),'[4]11 FORMULAS'!$P$5,IF(AB17='[4]11 FORMULAS'!$O$6,'[4]11 FORMULAS'!$P$6,""))</f>
        <v>Probabilidad</v>
      </c>
      <c r="AE17" s="32" t="s">
        <v>339</v>
      </c>
      <c r="AF17" s="33">
        <f t="shared" si="5"/>
        <v>0.15</v>
      </c>
      <c r="AG17" s="34" t="s">
        <v>340</v>
      </c>
      <c r="AH17" s="34" t="s">
        <v>341</v>
      </c>
      <c r="AI17" s="34" t="s">
        <v>342</v>
      </c>
      <c r="AJ17" s="14">
        <f t="shared" si="6"/>
        <v>0.4</v>
      </c>
      <c r="AK17" s="14">
        <f>+M17*AJ17</f>
        <v>0.4</v>
      </c>
      <c r="AL17" s="14">
        <f>+M17-AK17</f>
        <v>0.6</v>
      </c>
      <c r="AM17" s="14">
        <f>IF(AD17='[4]11 FORMULAS'!$P$6,U17-(U17*AJ17),U17)</f>
        <v>0.8</v>
      </c>
      <c r="AN17" s="107">
        <f>+AL21</f>
        <v>0.36</v>
      </c>
      <c r="AO17" s="109" t="str">
        <f>IF(AN17&lt;=0,"",IF(AN17&lt;=20%,"Muy Baja",IF(AN17&lt;=40%,"Baja",IF(AN17&lt;=60%,"Media",IF(AN17&lt;=80%,"Alta","Muy Alta")))))</f>
        <v>Baja</v>
      </c>
      <c r="AP17" s="107">
        <f>+AM21</f>
        <v>0.8</v>
      </c>
      <c r="AQ17" s="109" t="str">
        <f>IF(AP17&lt;=0,"",IF(AP17&lt;=20%,"Leve",IF(AP17&lt;=40%,"Menor",IF(AP17&lt;=60%,"Moderado",IF(AP17&lt;=80%,"Mayor","Catastrofico")))))</f>
        <v>Mayor</v>
      </c>
      <c r="AR17" s="111"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Alto</v>
      </c>
      <c r="AS17" s="113" t="s">
        <v>343</v>
      </c>
      <c r="AT17" s="86" t="s">
        <v>376</v>
      </c>
      <c r="AU17" s="86" t="s">
        <v>348</v>
      </c>
      <c r="AV17" s="92">
        <v>45838</v>
      </c>
      <c r="AW17" s="86"/>
      <c r="AX17" s="86" t="s">
        <v>389</v>
      </c>
      <c r="AY17" s="86"/>
      <c r="AZ17" s="86"/>
      <c r="BA17" s="86"/>
      <c r="BB17" s="86"/>
      <c r="BC17" s="89" t="s">
        <v>387</v>
      </c>
      <c r="BI17" s="9"/>
    </row>
    <row r="18" spans="1:61" s="15" customFormat="1" ht="88.75" customHeight="1" thickBot="1" x14ac:dyDescent="0.4">
      <c r="A18" s="120"/>
      <c r="B18" s="193"/>
      <c r="C18" s="103"/>
      <c r="D18" s="103"/>
      <c r="E18" s="103"/>
      <c r="F18" s="124"/>
      <c r="G18" s="103"/>
      <c r="H18" s="125"/>
      <c r="I18" s="125"/>
      <c r="J18" s="126"/>
      <c r="K18" s="192"/>
      <c r="L18" s="95"/>
      <c r="M18" s="117"/>
      <c r="N18" s="114"/>
      <c r="O18" s="117"/>
      <c r="P18" s="95"/>
      <c r="Q18" s="114"/>
      <c r="R18" s="95"/>
      <c r="S18" s="117"/>
      <c r="T18" s="95"/>
      <c r="U18" s="98"/>
      <c r="V18" s="101"/>
      <c r="W18" s="13">
        <v>2</v>
      </c>
      <c r="X18" s="62" t="s">
        <v>362</v>
      </c>
      <c r="Y18" s="63" t="s">
        <v>360</v>
      </c>
      <c r="Z18" s="63" t="s">
        <v>361</v>
      </c>
      <c r="AA18" s="64" t="str">
        <f>+CONCATENATE(X18," ",Y18," ",Z18)</f>
        <v>Jefe oficina asesora jurídica/ Asesor Código 105 grado 47 emite memorando dirigido a las UIC  de la alcaldía recalcando la importancia de los procedimientos normativos para la selección de proponentes según su modalidad, señalando la relevancia de realizar una revisión detallada de los requisitos técnicos, jurídicos, y financieros de los procesos de contratación que adelanten , lo anterior se realizará una vez al año, en caso de que se requieran se desarrollarán jornadas acompañamiento a las UIC por parte de la UAC.</v>
      </c>
      <c r="AB18" s="32" t="s">
        <v>338</v>
      </c>
      <c r="AC18" s="33">
        <f t="shared" si="4"/>
        <v>0.25</v>
      </c>
      <c r="AD18" s="14" t="str">
        <f>+IF(OR(AB18='[4]11 FORMULAS'!$O$4,AB18='[4]11 FORMULAS'!$O$5),'[4]11 FORMULAS'!$P$5,IF(AB18='[4]11 FORMULAS'!$O$6,'[4]11 FORMULAS'!$P$6,""))</f>
        <v>Probabilidad</v>
      </c>
      <c r="AE18" s="32" t="s">
        <v>339</v>
      </c>
      <c r="AF18" s="33">
        <f t="shared" si="5"/>
        <v>0.15</v>
      </c>
      <c r="AG18" s="34" t="s">
        <v>340</v>
      </c>
      <c r="AH18" s="34" t="s">
        <v>341</v>
      </c>
      <c r="AI18" s="34" t="s">
        <v>342</v>
      </c>
      <c r="AJ18" s="14">
        <f t="shared" si="6"/>
        <v>0.4</v>
      </c>
      <c r="AK18" s="14">
        <f>+AL17*AJ18</f>
        <v>0.24</v>
      </c>
      <c r="AL18" s="14">
        <f>+AL17-AK18</f>
        <v>0.36</v>
      </c>
      <c r="AM18" s="14">
        <f>IF(AD18='[4]11 FORMULAS'!$P$6,AM17-(AM17*AJ18),AM17)</f>
        <v>0.8</v>
      </c>
      <c r="AN18" s="107"/>
      <c r="AO18" s="109"/>
      <c r="AP18" s="107"/>
      <c r="AQ18" s="109"/>
      <c r="AR18" s="111"/>
      <c r="AS18" s="114"/>
      <c r="AT18" s="87"/>
      <c r="AU18" s="87"/>
      <c r="AV18" s="87"/>
      <c r="AW18" s="87"/>
      <c r="AX18" s="87"/>
      <c r="AY18" s="87"/>
      <c r="AZ18" s="87"/>
      <c r="BA18" s="87"/>
      <c r="BB18" s="87"/>
      <c r="BC18" s="90"/>
      <c r="BI18" s="9"/>
    </row>
    <row r="19" spans="1:61" s="15" customFormat="1" ht="93.65" customHeight="1" x14ac:dyDescent="0.35">
      <c r="A19" s="120"/>
      <c r="B19" s="193"/>
      <c r="C19" s="103"/>
      <c r="D19" s="103"/>
      <c r="E19" s="103"/>
      <c r="F19" s="124"/>
      <c r="G19" s="103"/>
      <c r="H19" s="125"/>
      <c r="I19" s="125"/>
      <c r="J19" s="126"/>
      <c r="K19" s="192"/>
      <c r="L19" s="95"/>
      <c r="M19" s="117"/>
      <c r="N19" s="114"/>
      <c r="O19" s="117"/>
      <c r="P19" s="95"/>
      <c r="Q19" s="114"/>
      <c r="R19" s="95"/>
      <c r="S19" s="117"/>
      <c r="T19" s="95"/>
      <c r="U19" s="98"/>
      <c r="V19" s="101"/>
      <c r="W19" s="13">
        <v>3</v>
      </c>
      <c r="X19" s="62"/>
      <c r="Y19" s="63"/>
      <c r="Z19" s="63"/>
      <c r="AA19" s="64"/>
      <c r="AB19" s="32" t="s">
        <v>217</v>
      </c>
      <c r="AC19" s="33">
        <f t="shared" si="4"/>
        <v>0</v>
      </c>
      <c r="AD19" s="14" t="str">
        <f>+IF(OR(AB19='[4]11 FORMULAS'!$O$4,AB19='[4]11 FORMULAS'!$O$5),'[4]11 FORMULAS'!$P$5,IF(AB19='[4]11 FORMULAS'!$O$6,'[4]11 FORMULAS'!$P$6,""))</f>
        <v/>
      </c>
      <c r="AE19" s="32" t="s">
        <v>217</v>
      </c>
      <c r="AF19" s="33">
        <f t="shared" si="5"/>
        <v>0</v>
      </c>
      <c r="AG19" s="34" t="s">
        <v>340</v>
      </c>
      <c r="AH19" s="34" t="s">
        <v>341</v>
      </c>
      <c r="AI19" s="34" t="s">
        <v>342</v>
      </c>
      <c r="AJ19" s="14">
        <f t="shared" si="6"/>
        <v>0</v>
      </c>
      <c r="AK19" s="14">
        <f>+AL18*AJ19</f>
        <v>0</v>
      </c>
      <c r="AL19" s="14">
        <f>+AL18-AK19</f>
        <v>0.36</v>
      </c>
      <c r="AM19" s="14">
        <f>IF(AD19='[4]11 FORMULAS'!$P$6,AM18-(AM18*AJ19),AM18)</f>
        <v>0.8</v>
      </c>
      <c r="AN19" s="107"/>
      <c r="AO19" s="109"/>
      <c r="AP19" s="107"/>
      <c r="AQ19" s="109"/>
      <c r="AR19" s="111"/>
      <c r="AS19" s="114"/>
      <c r="AT19" s="87"/>
      <c r="AU19" s="87"/>
      <c r="AV19" s="87"/>
      <c r="AW19" s="87"/>
      <c r="AX19" s="87"/>
      <c r="AY19" s="87"/>
      <c r="AZ19" s="87"/>
      <c r="BA19" s="87"/>
      <c r="BB19" s="87"/>
      <c r="BC19" s="90"/>
      <c r="BI19" s="9"/>
    </row>
    <row r="20" spans="1:61" s="15" customFormat="1" ht="33.75" customHeight="1" x14ac:dyDescent="0.35">
      <c r="A20" s="120"/>
      <c r="B20" s="193"/>
      <c r="C20" s="103"/>
      <c r="D20" s="103"/>
      <c r="E20" s="103"/>
      <c r="F20" s="124"/>
      <c r="G20" s="103"/>
      <c r="H20" s="125"/>
      <c r="I20" s="125"/>
      <c r="J20" s="126"/>
      <c r="K20" s="192"/>
      <c r="L20" s="95"/>
      <c r="M20" s="117"/>
      <c r="N20" s="114"/>
      <c r="O20" s="117"/>
      <c r="P20" s="95"/>
      <c r="Q20" s="114"/>
      <c r="R20" s="95"/>
      <c r="S20" s="117"/>
      <c r="T20" s="95"/>
      <c r="U20" s="98"/>
      <c r="V20" s="101"/>
      <c r="W20" s="13">
        <v>4</v>
      </c>
      <c r="X20" s="65"/>
      <c r="Y20" s="65"/>
      <c r="Z20" s="65"/>
      <c r="AA20" s="66"/>
      <c r="AB20" s="32" t="s">
        <v>217</v>
      </c>
      <c r="AC20" s="33">
        <f t="shared" si="4"/>
        <v>0</v>
      </c>
      <c r="AD20" s="14" t="str">
        <f>+IF(OR(AB20='[4]11 FORMULAS'!$O$4,AB20='[4]11 FORMULAS'!$O$5),'[4]11 FORMULAS'!$P$5,IF(AB20='[4]11 FORMULAS'!$O$6,'[4]11 FORMULAS'!$P$6,""))</f>
        <v/>
      </c>
      <c r="AE20" s="32" t="s">
        <v>217</v>
      </c>
      <c r="AF20" s="33">
        <f t="shared" si="5"/>
        <v>0</v>
      </c>
      <c r="AG20" s="34" t="s">
        <v>340</v>
      </c>
      <c r="AH20" s="34" t="s">
        <v>341</v>
      </c>
      <c r="AI20" s="34" t="s">
        <v>342</v>
      </c>
      <c r="AJ20" s="14">
        <f t="shared" si="6"/>
        <v>0</v>
      </c>
      <c r="AK20" s="14">
        <f>+AL19*AJ20</f>
        <v>0</v>
      </c>
      <c r="AL20" s="14">
        <f>+AL19-AK20</f>
        <v>0.36</v>
      </c>
      <c r="AM20" s="14">
        <f>IF(AD20='[4]11 FORMULAS'!$P$6,AM19-(AM19*AJ20),AM19)</f>
        <v>0.8</v>
      </c>
      <c r="AN20" s="107"/>
      <c r="AO20" s="109"/>
      <c r="AP20" s="107"/>
      <c r="AQ20" s="109"/>
      <c r="AR20" s="111"/>
      <c r="AS20" s="114"/>
      <c r="AT20" s="87"/>
      <c r="AU20" s="87"/>
      <c r="AV20" s="87"/>
      <c r="AW20" s="87"/>
      <c r="AX20" s="87"/>
      <c r="AY20" s="87"/>
      <c r="AZ20" s="87"/>
      <c r="BA20" s="87"/>
      <c r="BB20" s="87"/>
      <c r="BC20" s="90"/>
      <c r="BI20" s="9"/>
    </row>
    <row r="21" spans="1:61" s="15" customFormat="1" ht="33.75" customHeight="1" thickBot="1" x14ac:dyDescent="0.4">
      <c r="A21" s="120"/>
      <c r="B21" s="193"/>
      <c r="C21" s="103"/>
      <c r="D21" s="103"/>
      <c r="E21" s="103"/>
      <c r="F21" s="124"/>
      <c r="G21" s="103"/>
      <c r="H21" s="125"/>
      <c r="I21" s="125"/>
      <c r="J21" s="126"/>
      <c r="K21" s="192"/>
      <c r="L21" s="132"/>
      <c r="M21" s="134"/>
      <c r="N21" s="119"/>
      <c r="O21" s="134"/>
      <c r="P21" s="132"/>
      <c r="Q21" s="119"/>
      <c r="R21" s="132"/>
      <c r="S21" s="134"/>
      <c r="T21" s="132"/>
      <c r="U21" s="136"/>
      <c r="V21" s="138"/>
      <c r="W21" s="13"/>
      <c r="X21" s="13"/>
      <c r="Y21" s="13"/>
      <c r="Z21" s="13"/>
      <c r="AA21" s="13" t="str">
        <f t="shared" si="3"/>
        <v xml:space="preserve">  </v>
      </c>
      <c r="AB21" s="32" t="s">
        <v>217</v>
      </c>
      <c r="AC21" s="33">
        <f t="shared" ref="AC21:AC31" si="7">IF(AB21="","",IF(AB21="Preventivo",0.25,IF(AB21="Detectivo",0.15,IF(AB21="Correctivo",0.1,))))</f>
        <v>0</v>
      </c>
      <c r="AD21" s="14" t="str">
        <f>+IF(OR(AB21='[1]11 FORMULAS'!$O$4,AB21='[1]11 FORMULAS'!$O$5),'[1]11 FORMULAS'!$P$5,IF(AB21='[1]11 FORMULAS'!$O$6,'[1]11 FORMULAS'!$P$6,""))</f>
        <v/>
      </c>
      <c r="AE21" s="32" t="s">
        <v>217</v>
      </c>
      <c r="AF21" s="33">
        <f t="shared" ref="AF21:AF31" si="8">IF(AE21="","",IF(AE21="Manual",0.15,IF(AE21="Automatico",0.25,)))</f>
        <v>0</v>
      </c>
      <c r="AG21" s="34" t="s">
        <v>217</v>
      </c>
      <c r="AH21" s="34" t="s">
        <v>217</v>
      </c>
      <c r="AI21" s="34" t="s">
        <v>217</v>
      </c>
      <c r="AJ21" s="14">
        <f t="shared" si="6"/>
        <v>0</v>
      </c>
      <c r="AK21" s="14">
        <f>+AL20*AJ21</f>
        <v>0</v>
      </c>
      <c r="AL21" s="14">
        <f>+AL20-AK21</f>
        <v>0.36</v>
      </c>
      <c r="AM21" s="14">
        <f>IF(AD21='[4]11 FORMULAS'!$P$6,AM20-(AM20*AJ21),AM20)</f>
        <v>0.8</v>
      </c>
      <c r="AN21" s="107"/>
      <c r="AO21" s="109"/>
      <c r="AP21" s="107"/>
      <c r="AQ21" s="109"/>
      <c r="AR21" s="111"/>
      <c r="AS21" s="119"/>
      <c r="AT21" s="93"/>
      <c r="AU21" s="93"/>
      <c r="AV21" s="93"/>
      <c r="AW21" s="93"/>
      <c r="AX21" s="93"/>
      <c r="AY21" s="93"/>
      <c r="AZ21" s="93"/>
      <c r="BA21" s="93"/>
      <c r="BB21" s="93"/>
      <c r="BC21" s="127"/>
      <c r="BI21" s="9"/>
    </row>
    <row r="22" spans="1:61" s="15" customFormat="1" ht="59.4" customHeight="1" x14ac:dyDescent="0.35">
      <c r="A22" s="120" t="s">
        <v>334</v>
      </c>
      <c r="B22" s="193" t="s">
        <v>308</v>
      </c>
      <c r="C22" s="103" t="s">
        <v>377</v>
      </c>
      <c r="D22" s="103" t="s">
        <v>331</v>
      </c>
      <c r="E22" s="103" t="s">
        <v>332</v>
      </c>
      <c r="F22" s="124" t="str">
        <f>+CONCATENATE(C22," ",D22," ",E22)</f>
        <v>Posibilidad de perdida económica y reputacional por contratar un proponente que no cumple con los requisitos para llevar a cabo el objeto de la contratación,  debido a una deficiente o equívoca evaluación de las ofertas</v>
      </c>
      <c r="G22" s="103" t="s">
        <v>373</v>
      </c>
      <c r="H22" s="125" t="s">
        <v>335</v>
      </c>
      <c r="I22" s="125" t="s">
        <v>335</v>
      </c>
      <c r="J22" s="126" t="str">
        <f>+H22&amp;I22</f>
        <v>ProcesosProcesos</v>
      </c>
      <c r="K22" s="103">
        <v>4000</v>
      </c>
      <c r="L22" s="131" t="str">
        <f>IF(K22&lt;=0,"",IF(K22&lt;=2,"Muy Baja",IF(K22&lt;=24,"Baja",IF(K22&lt;=500,"Media",IF(K22&lt;=5000,"Alta","Muy Alta")))))</f>
        <v>Alta</v>
      </c>
      <c r="M22" s="133">
        <f>IF(L22="","",IF(L22="Muy Baja",0.2,IF(L22="Baja",0.4,IF(L22="Media",0.6,IF(L22="Alta",0.8,IF(L22="Muy Alta",1,))))))</f>
        <v>0.8</v>
      </c>
      <c r="N22" s="113" t="s">
        <v>337</v>
      </c>
      <c r="O22" s="133">
        <f>IF(N22="","",IF(N22="menor a 10 SMLMV",0.2,IF(N22="ENTRE 10 Y 50 SMLMV",0.4,IF(N22="entre 50 y 100 SMLMV",0.6,IF(N22="entre 100 y 500 SMLMV",0.8,IF(N22="Mayor a 500 SMLMV",1,))))))</f>
        <v>0.8</v>
      </c>
      <c r="P22" s="131" t="str">
        <f>IF(O22&lt;=0,"",IF(O22&lt;=20%,"Leve",IF(O22&lt;=40%,"Menor",IF(O22&lt;=60%,"Moderado",IF(O22&lt;=80%,"Mayor","Catastrofico")))))</f>
        <v>Mayor</v>
      </c>
      <c r="Q22" s="113" t="s">
        <v>235</v>
      </c>
      <c r="R22" s="131" t="str">
        <f>IF(S22&lt;=0,"",IF(S22&lt;=20%,"Leve",IF(S22&lt;=40%,"Menor",IF(S22&lt;=60%,"Moderado",IF(S22&lt;=80%,"Mayor","Catastrofico")))))</f>
        <v>Catastrofico</v>
      </c>
      <c r="S22" s="133">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1</v>
      </c>
      <c r="T22" s="131" t="str">
        <f>IF(U22&lt;=0,"",IF(U22&lt;=20%,"Leve",IF(U22&lt;=40%,"Menor",IF(U22&lt;=60%,"Moderado",IF(U22&lt;=80%,"Mayor","Catastrofico")))))</f>
        <v>Catastrofico</v>
      </c>
      <c r="U22" s="135">
        <f>+S22</f>
        <v>1</v>
      </c>
      <c r="V22" s="137"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Extremo</v>
      </c>
      <c r="W22" s="13">
        <v>1</v>
      </c>
      <c r="X22" s="63" t="s">
        <v>344</v>
      </c>
      <c r="Y22" s="62" t="s">
        <v>345</v>
      </c>
      <c r="Z22" s="63" t="s">
        <v>368</v>
      </c>
      <c r="AA22" s="64" t="str">
        <f>+CONCATENATE(X22," ",Y22," ",Z22)</f>
        <v>El comité evaluador verifica el cumplimiento de los requisitos habilitantes y ponderantes de conformidad a lo señalado en el pliego de condiciones o invitación publica y adendas,  cada vez que se adelante un proceso de selección, lo que quedará consignado en la respectiva acta de reunión.</v>
      </c>
      <c r="AB22" s="32" t="s">
        <v>366</v>
      </c>
      <c r="AC22" s="33">
        <f t="shared" si="7"/>
        <v>0.15</v>
      </c>
      <c r="AD22" s="14" t="str">
        <f>+IF(OR(AB22='[4]11 FORMULAS'!$O$4,AB22='[4]11 FORMULAS'!$O$5),'[4]11 FORMULAS'!$P$5,IF(AB22='[4]11 FORMULAS'!$O$6,'[4]11 FORMULAS'!$P$6,""))</f>
        <v>Probabilidad</v>
      </c>
      <c r="AE22" s="32" t="s">
        <v>339</v>
      </c>
      <c r="AF22" s="33">
        <f t="shared" si="8"/>
        <v>0.15</v>
      </c>
      <c r="AG22" s="34" t="s">
        <v>340</v>
      </c>
      <c r="AH22" s="34" t="s">
        <v>341</v>
      </c>
      <c r="AI22" s="34" t="s">
        <v>342</v>
      </c>
      <c r="AJ22" s="14">
        <f t="shared" si="6"/>
        <v>0.3</v>
      </c>
      <c r="AK22" s="14">
        <f>+M22*AJ22</f>
        <v>0.24</v>
      </c>
      <c r="AL22" s="14">
        <f>+M22-AK22</f>
        <v>0.56000000000000005</v>
      </c>
      <c r="AM22" s="14">
        <f>IF(AD22='[4]11 FORMULAS'!$P$6,U22-(U22*AJ22),U22)</f>
        <v>1</v>
      </c>
      <c r="AN22" s="107">
        <f>+AL26</f>
        <v>0.2016</v>
      </c>
      <c r="AO22" s="109" t="str">
        <f t="shared" ref="AO22" si="9">IF(AN22&lt;=0,"",IF(AN22&lt;=20%,"Muy Baja",IF(AN22&lt;=40%,"Baja",IF(AN22&lt;=60%,"Media",IF(AN22&lt;=80%,"Alta","Muy Alta")))))</f>
        <v>Baja</v>
      </c>
      <c r="AP22" s="107">
        <f>+AM26</f>
        <v>1</v>
      </c>
      <c r="AQ22" s="109" t="str">
        <f>IF(AP22&lt;=0,"",IF(AP22&lt;=20%,"Leve",IF(AP22&lt;=40%,"Menor",IF(AP22&lt;=60%,"Moderado",IF(AP22&lt;=80%,"Mayor","Catastrofico")))))</f>
        <v>Catastrofico</v>
      </c>
      <c r="AR22" s="111"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Extremo</v>
      </c>
      <c r="AS22" s="113" t="s">
        <v>343</v>
      </c>
      <c r="AT22" s="86" t="s">
        <v>378</v>
      </c>
      <c r="AU22" s="86" t="s">
        <v>348</v>
      </c>
      <c r="AV22" s="92">
        <v>45838</v>
      </c>
      <c r="AW22" s="86"/>
      <c r="AX22" s="86" t="s">
        <v>390</v>
      </c>
      <c r="AY22" s="86"/>
      <c r="AZ22" s="86"/>
      <c r="BA22" s="86"/>
      <c r="BB22" s="86"/>
      <c r="BC22" s="89" t="s">
        <v>387</v>
      </c>
      <c r="BI22" s="9"/>
    </row>
    <row r="23" spans="1:61" s="15" customFormat="1" ht="58.75" customHeight="1" x14ac:dyDescent="0.35">
      <c r="A23" s="120"/>
      <c r="B23" s="193"/>
      <c r="C23" s="103"/>
      <c r="D23" s="103"/>
      <c r="E23" s="103"/>
      <c r="F23" s="124"/>
      <c r="G23" s="103"/>
      <c r="H23" s="125"/>
      <c r="I23" s="125"/>
      <c r="J23" s="126"/>
      <c r="K23" s="103"/>
      <c r="L23" s="95"/>
      <c r="M23" s="117"/>
      <c r="N23" s="114"/>
      <c r="O23" s="117"/>
      <c r="P23" s="95"/>
      <c r="Q23" s="114"/>
      <c r="R23" s="95"/>
      <c r="S23" s="117"/>
      <c r="T23" s="95"/>
      <c r="U23" s="98"/>
      <c r="V23" s="101"/>
      <c r="W23" s="13">
        <v>2</v>
      </c>
      <c r="X23" s="63" t="s">
        <v>379</v>
      </c>
      <c r="Y23" s="63" t="s">
        <v>349</v>
      </c>
      <c r="Z23" s="63" t="s">
        <v>369</v>
      </c>
      <c r="AA23" s="64" t="str">
        <f>+CONCATENATE(X23," ",Y23," ",Z23)</f>
        <v>El Jefe oficina asesora jurídica emite memorando dirigido a las UIC  de la alcaldía recalcando la importancia de los procedimientos normativos para la selección de proponentes según su modalidad. esto se realizará una vez al año.</v>
      </c>
      <c r="AB23" s="32" t="s">
        <v>338</v>
      </c>
      <c r="AC23" s="33">
        <f t="shared" si="7"/>
        <v>0.25</v>
      </c>
      <c r="AD23" s="14" t="str">
        <f>+IF(OR(AB23='[4]11 FORMULAS'!$O$4,AB23='[4]11 FORMULAS'!$O$5),'[4]11 FORMULAS'!$P$5,IF(AB23='[4]11 FORMULAS'!$O$6,'[4]11 FORMULAS'!$P$6,""))</f>
        <v>Probabilidad</v>
      </c>
      <c r="AE23" s="32" t="s">
        <v>339</v>
      </c>
      <c r="AF23" s="33">
        <f t="shared" si="8"/>
        <v>0.15</v>
      </c>
      <c r="AG23" s="34" t="s">
        <v>340</v>
      </c>
      <c r="AH23" s="34" t="s">
        <v>341</v>
      </c>
      <c r="AI23" s="34" t="s">
        <v>342</v>
      </c>
      <c r="AJ23" s="14">
        <f t="shared" si="6"/>
        <v>0.4</v>
      </c>
      <c r="AK23" s="14">
        <f>+AL22*AJ23</f>
        <v>0.22400000000000003</v>
      </c>
      <c r="AL23" s="14">
        <f>+AL22-AK23</f>
        <v>0.33600000000000002</v>
      </c>
      <c r="AM23" s="14">
        <f>IF(AD23='[4]11 FORMULAS'!$P$6,AM22-(AM22*AJ23),AM22)</f>
        <v>1</v>
      </c>
      <c r="AN23" s="107"/>
      <c r="AO23" s="109"/>
      <c r="AP23" s="107"/>
      <c r="AQ23" s="109"/>
      <c r="AR23" s="111"/>
      <c r="AS23" s="114"/>
      <c r="AT23" s="87"/>
      <c r="AU23" s="87"/>
      <c r="AV23" s="87"/>
      <c r="AW23" s="87"/>
      <c r="AX23" s="87"/>
      <c r="AY23" s="87"/>
      <c r="AZ23" s="87"/>
      <c r="BA23" s="87"/>
      <c r="BB23" s="87"/>
      <c r="BC23" s="90"/>
      <c r="BI23" s="9"/>
    </row>
    <row r="24" spans="1:61" s="15" customFormat="1" ht="78.650000000000006" customHeight="1" x14ac:dyDescent="0.35">
      <c r="A24" s="120"/>
      <c r="B24" s="193"/>
      <c r="C24" s="103"/>
      <c r="D24" s="103"/>
      <c r="E24" s="103"/>
      <c r="F24" s="124"/>
      <c r="G24" s="103"/>
      <c r="H24" s="125"/>
      <c r="I24" s="125"/>
      <c r="J24" s="126"/>
      <c r="K24" s="103"/>
      <c r="L24" s="95"/>
      <c r="M24" s="117"/>
      <c r="N24" s="114"/>
      <c r="O24" s="117"/>
      <c r="P24" s="95"/>
      <c r="Q24" s="114"/>
      <c r="R24" s="95"/>
      <c r="S24" s="117"/>
      <c r="T24" s="95"/>
      <c r="U24" s="98"/>
      <c r="V24" s="101"/>
      <c r="W24" s="13">
        <v>3</v>
      </c>
      <c r="X24" s="63" t="s">
        <v>380</v>
      </c>
      <c r="Y24" s="63" t="s">
        <v>350</v>
      </c>
      <c r="Z24" s="63" t="s">
        <v>381</v>
      </c>
      <c r="AA24" s="64" t="str">
        <f>+CONCATENATE(X24," ",Y24," ",Z24)</f>
        <v>El asesor Código 105 grado 47 verificará el proceso Contractual  y brindará recomendaciones en caso de identificar oportunidades de mejora en lo relacionado a estudios previos, Selección y ejecución del contrato  cada vez  que sea solicitado por las Unidades Internas de contratación UIC  de la alcaldía de Cartagena.</v>
      </c>
      <c r="AB24" s="32" t="s">
        <v>338</v>
      </c>
      <c r="AC24" s="33">
        <f t="shared" si="7"/>
        <v>0.25</v>
      </c>
      <c r="AD24" s="14" t="str">
        <f>+IF(OR(AB24='[4]11 FORMULAS'!$O$4,AB24='[4]11 FORMULAS'!$O$5),'[4]11 FORMULAS'!$P$5,IF(AB24='[4]11 FORMULAS'!$O$6,'[4]11 FORMULAS'!$P$6,""))</f>
        <v>Probabilidad</v>
      </c>
      <c r="AE24" s="32" t="s">
        <v>339</v>
      </c>
      <c r="AF24" s="33">
        <f t="shared" si="8"/>
        <v>0.15</v>
      </c>
      <c r="AG24" s="34" t="s">
        <v>340</v>
      </c>
      <c r="AH24" s="34" t="s">
        <v>341</v>
      </c>
      <c r="AI24" s="34" t="s">
        <v>342</v>
      </c>
      <c r="AJ24" s="14">
        <f t="shared" si="6"/>
        <v>0.4</v>
      </c>
      <c r="AK24" s="14">
        <f>+AL23*AJ24</f>
        <v>0.13440000000000002</v>
      </c>
      <c r="AL24" s="14">
        <f>+AL23-AK24</f>
        <v>0.2016</v>
      </c>
      <c r="AM24" s="14">
        <f>IF(AD24='[4]11 FORMULAS'!$P$6,AM23-(AM23*AJ24),AM23)</f>
        <v>1</v>
      </c>
      <c r="AN24" s="107"/>
      <c r="AO24" s="109"/>
      <c r="AP24" s="107"/>
      <c r="AQ24" s="109"/>
      <c r="AR24" s="111"/>
      <c r="AS24" s="114"/>
      <c r="AT24" s="87"/>
      <c r="AU24" s="87"/>
      <c r="AV24" s="87"/>
      <c r="AW24" s="87"/>
      <c r="AX24" s="87"/>
      <c r="AY24" s="87"/>
      <c r="AZ24" s="87"/>
      <c r="BA24" s="87"/>
      <c r="BB24" s="87"/>
      <c r="BC24" s="90"/>
      <c r="BI24" s="9"/>
    </row>
    <row r="25" spans="1:61" s="15" customFormat="1" ht="33.75" customHeight="1" x14ac:dyDescent="0.35">
      <c r="A25" s="120"/>
      <c r="B25" s="193"/>
      <c r="C25" s="103"/>
      <c r="D25" s="103"/>
      <c r="E25" s="103"/>
      <c r="F25" s="124"/>
      <c r="G25" s="103"/>
      <c r="H25" s="125"/>
      <c r="I25" s="125"/>
      <c r="J25" s="126"/>
      <c r="K25" s="103"/>
      <c r="L25" s="95"/>
      <c r="M25" s="117"/>
      <c r="N25" s="114"/>
      <c r="O25" s="117"/>
      <c r="P25" s="95"/>
      <c r="Q25" s="114"/>
      <c r="R25" s="95"/>
      <c r="S25" s="117"/>
      <c r="T25" s="95"/>
      <c r="U25" s="98"/>
      <c r="V25" s="101"/>
      <c r="W25" s="13">
        <v>4</v>
      </c>
      <c r="X25" s="63"/>
      <c r="Y25" s="63"/>
      <c r="Z25" s="63"/>
      <c r="AA25" s="64" t="str">
        <f>+CONCATENATE(X25," ",Y25," ",Z25)</f>
        <v xml:space="preserve">  </v>
      </c>
      <c r="AB25" s="32" t="s">
        <v>217</v>
      </c>
      <c r="AC25" s="33">
        <f t="shared" si="7"/>
        <v>0</v>
      </c>
      <c r="AD25" s="14" t="str">
        <f>+IF(OR(AB25='[4]11 FORMULAS'!$O$4,AB25='[4]11 FORMULAS'!$O$5),'[4]11 FORMULAS'!$P$5,IF(AB25='[4]11 FORMULAS'!$O$6,'[4]11 FORMULAS'!$P$6,""))</f>
        <v/>
      </c>
      <c r="AE25" s="32" t="s">
        <v>217</v>
      </c>
      <c r="AF25" s="33">
        <f t="shared" si="8"/>
        <v>0</v>
      </c>
      <c r="AG25" s="61"/>
      <c r="AH25" s="61"/>
      <c r="AI25" s="61"/>
      <c r="AJ25" s="14">
        <f t="shared" si="6"/>
        <v>0</v>
      </c>
      <c r="AK25" s="14">
        <f>+AL24*AJ25</f>
        <v>0</v>
      </c>
      <c r="AL25" s="14">
        <f>+AL24-AK25</f>
        <v>0.2016</v>
      </c>
      <c r="AM25" s="14">
        <f>IF(AD25='[4]11 FORMULAS'!$P$6,AM24-(AM24*AJ25),AM24)</f>
        <v>1</v>
      </c>
      <c r="AN25" s="107"/>
      <c r="AO25" s="109"/>
      <c r="AP25" s="107"/>
      <c r="AQ25" s="109"/>
      <c r="AR25" s="111"/>
      <c r="AS25" s="114"/>
      <c r="AT25" s="87"/>
      <c r="AU25" s="87"/>
      <c r="AV25" s="87"/>
      <c r="AW25" s="87"/>
      <c r="AX25" s="87"/>
      <c r="AY25" s="87"/>
      <c r="AZ25" s="87"/>
      <c r="BA25" s="87"/>
      <c r="BB25" s="87"/>
      <c r="BC25" s="90"/>
      <c r="BI25" s="9"/>
    </row>
    <row r="26" spans="1:61" s="15" customFormat="1" ht="33.75" customHeight="1" thickBot="1" x14ac:dyDescent="0.4">
      <c r="A26" s="120"/>
      <c r="B26" s="197"/>
      <c r="C26" s="103"/>
      <c r="D26" s="103"/>
      <c r="E26" s="103"/>
      <c r="F26" s="198"/>
      <c r="G26" s="103"/>
      <c r="H26" s="125"/>
      <c r="I26" s="125"/>
      <c r="J26" s="126"/>
      <c r="K26" s="103"/>
      <c r="L26" s="132"/>
      <c r="M26" s="134"/>
      <c r="N26" s="119"/>
      <c r="O26" s="134"/>
      <c r="P26" s="132"/>
      <c r="Q26" s="119"/>
      <c r="R26" s="132"/>
      <c r="S26" s="134"/>
      <c r="T26" s="132"/>
      <c r="U26" s="136"/>
      <c r="V26" s="138"/>
      <c r="W26" s="13"/>
      <c r="X26" s="67"/>
      <c r="Y26" s="67"/>
      <c r="Z26" s="67"/>
      <c r="AA26" s="67"/>
      <c r="AB26" s="32" t="s">
        <v>217</v>
      </c>
      <c r="AC26" s="33">
        <f t="shared" si="7"/>
        <v>0</v>
      </c>
      <c r="AD26" s="14" t="str">
        <f>+IF(OR(AB26='[4]11 FORMULAS'!$O$4,AB26='[4]11 FORMULAS'!$O$5),'[4]11 FORMULAS'!$P$5,IF(AB26='[4]11 FORMULAS'!$O$6,'[4]11 FORMULAS'!$P$6,""))</f>
        <v/>
      </c>
      <c r="AE26" s="32" t="s">
        <v>217</v>
      </c>
      <c r="AF26" s="33">
        <f t="shared" si="8"/>
        <v>0</v>
      </c>
      <c r="AG26" s="61"/>
      <c r="AH26" s="61"/>
      <c r="AI26" s="61"/>
      <c r="AJ26" s="14">
        <f t="shared" si="6"/>
        <v>0</v>
      </c>
      <c r="AK26" s="14">
        <f>+AL25*AJ26</f>
        <v>0</v>
      </c>
      <c r="AL26" s="14">
        <f>+AL25-AK26</f>
        <v>0.2016</v>
      </c>
      <c r="AM26" s="14">
        <f>IF(AD26='[4]11 FORMULAS'!$P$6,AM25-(AM25*AJ26),AM25)</f>
        <v>1</v>
      </c>
      <c r="AN26" s="107"/>
      <c r="AO26" s="109"/>
      <c r="AP26" s="107"/>
      <c r="AQ26" s="109"/>
      <c r="AR26" s="111"/>
      <c r="AS26" s="119"/>
      <c r="AT26" s="93"/>
      <c r="AU26" s="93"/>
      <c r="AV26" s="93"/>
      <c r="AW26" s="93"/>
      <c r="AX26" s="93"/>
      <c r="AY26" s="93"/>
      <c r="AZ26" s="93"/>
      <c r="BA26" s="93"/>
      <c r="BB26" s="93"/>
      <c r="BC26" s="127"/>
      <c r="BI26" s="9"/>
    </row>
    <row r="27" spans="1:61" s="15" customFormat="1" ht="82.75" customHeight="1" thickBot="1" x14ac:dyDescent="0.4">
      <c r="A27" s="120" t="s">
        <v>336</v>
      </c>
      <c r="B27" s="122" t="s">
        <v>309</v>
      </c>
      <c r="C27" s="103" t="s">
        <v>377</v>
      </c>
      <c r="D27" s="104" t="s">
        <v>333</v>
      </c>
      <c r="E27" s="104" t="s">
        <v>382</v>
      </c>
      <c r="F27" s="124" t="str">
        <f>+CONCATENATE(C27," ",D27," ",E27)</f>
        <v>Posibilidad de perdida económica y reputacional por incumplimiento del objeto contratado debido a deficiencias en la supervisión y/o interventoría contractual</v>
      </c>
      <c r="G27" s="103" t="s">
        <v>373</v>
      </c>
      <c r="H27" s="125" t="s">
        <v>335</v>
      </c>
      <c r="I27" s="125" t="s">
        <v>335</v>
      </c>
      <c r="J27" s="126" t="str">
        <f>+H27&amp;I27</f>
        <v>ProcesosProcesos</v>
      </c>
      <c r="K27" s="103">
        <v>6000</v>
      </c>
      <c r="L27" s="94" t="str">
        <f>IF(K27&lt;=0,"",IF(K27&lt;=2,"Muy Baja",IF(K27&lt;=24,"Baja",IF(K27&lt;=500,"Media",IF(K27&lt;=5000,"Alta","Muy Alta")))))</f>
        <v>Muy Alta</v>
      </c>
      <c r="M27" s="116">
        <f>IF(L27="","",IF(L27="Muy Baja",0.2,IF(L27="Baja",0.4,IF(L27="Media",0.6,IF(L27="Alta",0.8,IF(L27="Muy Alta",1,))))))</f>
        <v>1</v>
      </c>
      <c r="N27" s="113" t="s">
        <v>337</v>
      </c>
      <c r="O27" s="116">
        <f>IF(N27="","",IF(N27="menor a 10 SMLMV",0.2,IF(N27="ENTRE 10 Y 50 SMLMV",0.4,IF(N27="entre 50 y 100 SMLMV",0.6,IF(N27="entre 100 y 500 SMLMV",0.8,IF(N27="Mayor a 500 SMLMV",1,))))))</f>
        <v>0.8</v>
      </c>
      <c r="P27" s="94" t="str">
        <f>IF(O27&lt;=0,"",IF(O27&lt;=20%,"Leve",IF(O27&lt;=40%,"Menor",IF(O27&lt;=60%,"Moderado",IF(O27&lt;=80%,"Mayor","Catastrofico")))))</f>
        <v>Mayor</v>
      </c>
      <c r="Q27" s="128" t="s">
        <v>235</v>
      </c>
      <c r="R27" s="94" t="str">
        <f>IF(S27&lt;=0,"",IF(S27&lt;=20%,"Leve",IF(S27&lt;=40%,"Menor",IF(S27&lt;=60%,"Moderado",IF(S27&lt;=80%,"Mayor","Catastrofico")))))</f>
        <v>Catastrofico</v>
      </c>
      <c r="S27" s="116">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1</v>
      </c>
      <c r="T27" s="94" t="str">
        <f>IF(U27&lt;=0,"",IF(U27&lt;=20%,"Leve",IF(U27&lt;=40%,"Menor",IF(U27&lt;=60%,"Moderado",IF(U27&lt;=80%,"Mayor","Catastrofico")))))</f>
        <v>Catastrofico</v>
      </c>
      <c r="U27" s="97">
        <f>+S27</f>
        <v>1</v>
      </c>
      <c r="V27" s="100" t="str">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Extremo</v>
      </c>
      <c r="W27" s="13">
        <v>1</v>
      </c>
      <c r="X27" s="62" t="s">
        <v>362</v>
      </c>
      <c r="Y27" s="62" t="s">
        <v>363</v>
      </c>
      <c r="Z27" s="63" t="s">
        <v>364</v>
      </c>
      <c r="AA27" s="64" t="str">
        <f>+CONCATENATE(X27," ",Y27," ",Z27)</f>
        <v xml:space="preserve">Jefe oficina asesora jurídica/ Asesor Código 105 grado 47 expedirá memorando a los delegados sobre la normatividad vigente aplicable para la supervisión e interventoría así como del reporte de los procesos sancionatorios contractuales y/o imposición de sanciones esto se realizará una vez al año, en caso de que se reporten procesos sancionatorios, se emitirían las recomendaciones que sean necesarias de conformidad con la normatividad. </v>
      </c>
      <c r="AB27" s="32" t="s">
        <v>338</v>
      </c>
      <c r="AC27" s="33">
        <f t="shared" si="7"/>
        <v>0.25</v>
      </c>
      <c r="AD27" s="14" t="str">
        <f>+IF(OR(AB27='[4]11 FORMULAS'!$O$4,AB27='[4]11 FORMULAS'!$O$5),'[4]11 FORMULAS'!$P$5,IF(AB27='[4]11 FORMULAS'!$O$6,'[4]11 FORMULAS'!$P$6,""))</f>
        <v>Probabilidad</v>
      </c>
      <c r="AE27" s="32" t="s">
        <v>339</v>
      </c>
      <c r="AF27" s="33">
        <f t="shared" si="8"/>
        <v>0.15</v>
      </c>
      <c r="AG27" s="34" t="s">
        <v>340</v>
      </c>
      <c r="AH27" s="34" t="s">
        <v>341</v>
      </c>
      <c r="AI27" s="34" t="s">
        <v>342</v>
      </c>
      <c r="AJ27" s="14">
        <f t="shared" si="6"/>
        <v>0.4</v>
      </c>
      <c r="AK27" s="14">
        <f>+M27*AJ27</f>
        <v>0.4</v>
      </c>
      <c r="AL27" s="14">
        <f>+M27-AK27</f>
        <v>0.6</v>
      </c>
      <c r="AM27" s="14">
        <f>IF(AD27='[4]11 FORMULAS'!$P$6,U27-(U27*AJ27),U27)</f>
        <v>1</v>
      </c>
      <c r="AN27" s="107">
        <f>+AL31</f>
        <v>0.10584</v>
      </c>
      <c r="AO27" s="109" t="str">
        <f t="shared" ref="AO27" si="10">IF(AN27&lt;=0,"",IF(AN27&lt;=20%,"Muy Baja",IF(AN27&lt;=40%,"Baja",IF(AN27&lt;=60%,"Media",IF(AN27&lt;=80%,"Alta","Muy Alta")))))</f>
        <v>Muy Baja</v>
      </c>
      <c r="AP27" s="107">
        <f>+AM31</f>
        <v>1</v>
      </c>
      <c r="AQ27" s="109" t="str">
        <f>IF(AP27&lt;=0,"",IF(AP27&lt;=20%,"Leve",IF(AP27&lt;=40%,"Menor",IF(AP27&lt;=60%,"Moderado",IF(AP27&lt;=80%,"Mayor","Catastrofico")))))</f>
        <v>Catastrofico</v>
      </c>
      <c r="AR27" s="111" t="str">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Extremo</v>
      </c>
      <c r="AS27" s="113" t="s">
        <v>343</v>
      </c>
      <c r="AT27" s="86" t="s">
        <v>383</v>
      </c>
      <c r="AU27" s="86" t="s">
        <v>348</v>
      </c>
      <c r="AV27" s="92">
        <v>45838</v>
      </c>
      <c r="AW27" s="86"/>
      <c r="AX27" s="86" t="s">
        <v>391</v>
      </c>
      <c r="AY27" s="86"/>
      <c r="AZ27" s="86"/>
      <c r="BA27" s="86"/>
      <c r="BB27" s="86"/>
      <c r="BC27" s="89" t="s">
        <v>387</v>
      </c>
      <c r="BI27" s="9"/>
    </row>
    <row r="28" spans="1:61" s="15" customFormat="1" ht="61.25" customHeight="1" thickBot="1" x14ac:dyDescent="0.4">
      <c r="A28" s="120"/>
      <c r="B28" s="122"/>
      <c r="C28" s="103"/>
      <c r="D28" s="105"/>
      <c r="E28" s="105"/>
      <c r="F28" s="124"/>
      <c r="G28" s="103"/>
      <c r="H28" s="125"/>
      <c r="I28" s="125"/>
      <c r="J28" s="126"/>
      <c r="K28" s="103"/>
      <c r="L28" s="95"/>
      <c r="M28" s="117"/>
      <c r="N28" s="114"/>
      <c r="O28" s="117"/>
      <c r="P28" s="95"/>
      <c r="Q28" s="114"/>
      <c r="R28" s="95"/>
      <c r="S28" s="117"/>
      <c r="T28" s="95"/>
      <c r="U28" s="98"/>
      <c r="V28" s="101"/>
      <c r="W28" s="13">
        <v>2</v>
      </c>
      <c r="X28" s="62" t="s">
        <v>362</v>
      </c>
      <c r="Y28" s="63" t="s">
        <v>384</v>
      </c>
      <c r="Z28" s="63" t="s">
        <v>369</v>
      </c>
      <c r="AA28" s="64" t="str">
        <f>+CONCATENATE(X28," ",Y28," ",Z28)</f>
        <v>Jefe oficina asesora jurídica/ Asesor Código 105 grado 47 revisará el manual de supervisión contractual y en caso de ser necesario sugiere las modificaciones pertinentes en el marco del cumplimiento de las normas legales aplicables y los principios de evidencia, eficacia y economía esto se realizará una vez al año.</v>
      </c>
      <c r="AB28" s="32" t="s">
        <v>338</v>
      </c>
      <c r="AC28" s="33">
        <f t="shared" si="7"/>
        <v>0.25</v>
      </c>
      <c r="AD28" s="14" t="str">
        <f>+IF(OR(AB28='[4]11 FORMULAS'!$O$4,AB28='[4]11 FORMULAS'!$O$5),'[4]11 FORMULAS'!$P$5,IF(AB28='[4]11 FORMULAS'!$O$6,'[4]11 FORMULAS'!$P$6,""))</f>
        <v>Probabilidad</v>
      </c>
      <c r="AE28" s="32" t="s">
        <v>339</v>
      </c>
      <c r="AF28" s="33">
        <f t="shared" si="8"/>
        <v>0.15</v>
      </c>
      <c r="AG28" s="34" t="s">
        <v>340</v>
      </c>
      <c r="AH28" s="34" t="s">
        <v>341</v>
      </c>
      <c r="AI28" s="34" t="s">
        <v>342</v>
      </c>
      <c r="AJ28" s="14">
        <f t="shared" si="6"/>
        <v>0.4</v>
      </c>
      <c r="AK28" s="14">
        <f>+AL27*AJ28</f>
        <v>0.24</v>
      </c>
      <c r="AL28" s="14">
        <f>+AL27-AK28</f>
        <v>0.36</v>
      </c>
      <c r="AM28" s="14">
        <f>IF(AD28='[4]11 FORMULAS'!$P$6,AM27-(AM27*AJ28),AM27)</f>
        <v>1</v>
      </c>
      <c r="AN28" s="107"/>
      <c r="AO28" s="109"/>
      <c r="AP28" s="107"/>
      <c r="AQ28" s="109"/>
      <c r="AR28" s="111"/>
      <c r="AS28" s="114"/>
      <c r="AT28" s="87"/>
      <c r="AU28" s="87"/>
      <c r="AV28" s="87"/>
      <c r="AW28" s="87"/>
      <c r="AX28" s="87"/>
      <c r="AY28" s="87"/>
      <c r="AZ28" s="87"/>
      <c r="BA28" s="87"/>
      <c r="BB28" s="87"/>
      <c r="BC28" s="90"/>
      <c r="BI28" s="9"/>
    </row>
    <row r="29" spans="1:61" s="15" customFormat="1" ht="64.75" customHeight="1" x14ac:dyDescent="0.35">
      <c r="A29" s="120"/>
      <c r="B29" s="122"/>
      <c r="C29" s="103"/>
      <c r="D29" s="105"/>
      <c r="E29" s="105"/>
      <c r="F29" s="124"/>
      <c r="G29" s="103"/>
      <c r="H29" s="125"/>
      <c r="I29" s="125"/>
      <c r="J29" s="126"/>
      <c r="K29" s="103"/>
      <c r="L29" s="95"/>
      <c r="M29" s="117"/>
      <c r="N29" s="114"/>
      <c r="O29" s="117"/>
      <c r="P29" s="95"/>
      <c r="Q29" s="114"/>
      <c r="R29" s="95"/>
      <c r="S29" s="117"/>
      <c r="T29" s="95"/>
      <c r="U29" s="98"/>
      <c r="V29" s="101"/>
      <c r="W29" s="13">
        <v>3</v>
      </c>
      <c r="X29" s="62" t="s">
        <v>362</v>
      </c>
      <c r="Y29" s="63" t="s">
        <v>365</v>
      </c>
      <c r="Z29" s="63" t="s">
        <v>369</v>
      </c>
      <c r="AA29" s="64" t="str">
        <f>+CONCATENATE(X29," ",Y29," ",Z29)</f>
        <v>Jefe oficina asesora jurídica/ Asesor Código 105 grado 47 emite memorando a los supervisores contrafactuales para reiterar la importancia de realizar la supervisión técnica, administrativa, financiera y  jurídica de los procesos contractuales, para garantizar el cumplimiento de los fines que se contrató,  esto se realizará una vez al año.</v>
      </c>
      <c r="AB29" s="32" t="s">
        <v>338</v>
      </c>
      <c r="AC29" s="33">
        <f t="shared" si="7"/>
        <v>0.25</v>
      </c>
      <c r="AD29" s="14" t="str">
        <f>+IF(OR(AB29='[4]11 FORMULAS'!$O$4,AB29='[4]11 FORMULAS'!$O$5),'[4]11 FORMULAS'!$P$5,IF(AB29='[4]11 FORMULAS'!$O$6,'[4]11 FORMULAS'!$P$6,""))</f>
        <v>Probabilidad</v>
      </c>
      <c r="AE29" s="32" t="s">
        <v>339</v>
      </c>
      <c r="AF29" s="33">
        <f t="shared" si="8"/>
        <v>0.15</v>
      </c>
      <c r="AG29" s="34" t="s">
        <v>340</v>
      </c>
      <c r="AH29" s="34" t="s">
        <v>341</v>
      </c>
      <c r="AI29" s="34" t="s">
        <v>342</v>
      </c>
      <c r="AJ29" s="14">
        <f t="shared" si="6"/>
        <v>0.4</v>
      </c>
      <c r="AK29" s="14">
        <f>+AL28*AJ29</f>
        <v>0.14399999999999999</v>
      </c>
      <c r="AL29" s="14">
        <f>+AL28-AK29</f>
        <v>0.216</v>
      </c>
      <c r="AM29" s="14">
        <f>IF(AD29='[4]11 FORMULAS'!$P$6,AM28-(AM28*AJ29),AM28)</f>
        <v>1</v>
      </c>
      <c r="AN29" s="107"/>
      <c r="AO29" s="109"/>
      <c r="AP29" s="107"/>
      <c r="AQ29" s="109"/>
      <c r="AR29" s="111"/>
      <c r="AS29" s="114"/>
      <c r="AT29" s="87"/>
      <c r="AU29" s="87"/>
      <c r="AV29" s="87"/>
      <c r="AW29" s="87"/>
      <c r="AX29" s="87"/>
      <c r="AY29" s="87"/>
      <c r="AZ29" s="87"/>
      <c r="BA29" s="87"/>
      <c r="BB29" s="87"/>
      <c r="BC29" s="90"/>
      <c r="BI29" s="9"/>
    </row>
    <row r="30" spans="1:61" s="15" customFormat="1" ht="33.75" customHeight="1" x14ac:dyDescent="0.35">
      <c r="A30" s="120"/>
      <c r="B30" s="122"/>
      <c r="C30" s="103"/>
      <c r="D30" s="105"/>
      <c r="E30" s="105"/>
      <c r="F30" s="124"/>
      <c r="G30" s="103"/>
      <c r="H30" s="125"/>
      <c r="I30" s="125"/>
      <c r="J30" s="126"/>
      <c r="K30" s="103"/>
      <c r="L30" s="95"/>
      <c r="M30" s="117"/>
      <c r="N30" s="114"/>
      <c r="O30" s="117"/>
      <c r="P30" s="95"/>
      <c r="Q30" s="114"/>
      <c r="R30" s="95"/>
      <c r="S30" s="117"/>
      <c r="T30" s="95"/>
      <c r="U30" s="98"/>
      <c r="V30" s="101"/>
      <c r="W30" s="13">
        <v>4</v>
      </c>
      <c r="X30" s="63" t="s">
        <v>346</v>
      </c>
      <c r="Y30" s="63" t="s">
        <v>385</v>
      </c>
      <c r="Z30" s="63" t="s">
        <v>370</v>
      </c>
      <c r="AA30" s="64" t="str">
        <f>+CONCATENATE(X30," ",Y30," ",Z30)</f>
        <v xml:space="preserve">EL supervisor  realizará verificación del cumplimiento del objeto contratado que la publicación de los documentos de ejecución contractual esté actualizada en el SECOP de manera permanente. </v>
      </c>
      <c r="AB30" s="32" t="s">
        <v>366</v>
      </c>
      <c r="AC30" s="33">
        <f t="shared" si="7"/>
        <v>0.15</v>
      </c>
      <c r="AD30" s="14" t="str">
        <f>+IF(OR(AB30='[4]11 FORMULAS'!$O$4,AB30='[4]11 FORMULAS'!$O$5),'[4]11 FORMULAS'!$P$5,IF(AB30='[4]11 FORMULAS'!$O$6,'[4]11 FORMULAS'!$P$6,""))</f>
        <v>Probabilidad</v>
      </c>
      <c r="AE30" s="32" t="s">
        <v>339</v>
      </c>
      <c r="AF30" s="33">
        <f t="shared" si="8"/>
        <v>0.15</v>
      </c>
      <c r="AG30" s="34" t="s">
        <v>340</v>
      </c>
      <c r="AH30" s="34" t="s">
        <v>341</v>
      </c>
      <c r="AI30" s="34" t="s">
        <v>342</v>
      </c>
      <c r="AJ30" s="14">
        <f t="shared" si="6"/>
        <v>0.3</v>
      </c>
      <c r="AK30" s="14">
        <f>+AL29*AJ30</f>
        <v>6.4799999999999996E-2</v>
      </c>
      <c r="AL30" s="14">
        <f>+AL29-AK30</f>
        <v>0.1512</v>
      </c>
      <c r="AM30" s="14">
        <f>IF(AD30='[4]11 FORMULAS'!$P$6,AM29-(AM29*AJ30),AM29)</f>
        <v>1</v>
      </c>
      <c r="AN30" s="107"/>
      <c r="AO30" s="109"/>
      <c r="AP30" s="107"/>
      <c r="AQ30" s="109"/>
      <c r="AR30" s="111"/>
      <c r="AS30" s="114"/>
      <c r="AT30" s="87"/>
      <c r="AU30" s="87"/>
      <c r="AV30" s="87"/>
      <c r="AW30" s="87"/>
      <c r="AX30" s="87"/>
      <c r="AY30" s="87"/>
      <c r="AZ30" s="87"/>
      <c r="BA30" s="87"/>
      <c r="BB30" s="87"/>
      <c r="BC30" s="90"/>
      <c r="BI30" s="9"/>
    </row>
    <row r="31" spans="1:61" s="15" customFormat="1" ht="33.5" customHeight="1" thickBot="1" x14ac:dyDescent="0.4">
      <c r="A31" s="121"/>
      <c r="B31" s="123"/>
      <c r="C31" s="103"/>
      <c r="D31" s="106"/>
      <c r="E31" s="106"/>
      <c r="F31" s="124"/>
      <c r="G31" s="103"/>
      <c r="H31" s="125"/>
      <c r="I31" s="125"/>
      <c r="J31" s="126"/>
      <c r="K31" s="103"/>
      <c r="L31" s="96"/>
      <c r="M31" s="118"/>
      <c r="N31" s="119"/>
      <c r="O31" s="118"/>
      <c r="P31" s="96"/>
      <c r="Q31" s="115"/>
      <c r="R31" s="96"/>
      <c r="S31" s="118"/>
      <c r="T31" s="96"/>
      <c r="U31" s="99"/>
      <c r="V31" s="102"/>
      <c r="W31" s="13">
        <v>5</v>
      </c>
      <c r="X31" s="63" t="s">
        <v>346</v>
      </c>
      <c r="Y31" s="63" t="s">
        <v>386</v>
      </c>
      <c r="Z31" s="63" t="s">
        <v>370</v>
      </c>
      <c r="AA31" s="64" t="str">
        <f>+CONCATENATE(X31," ",Y31," ",Z31)</f>
        <v xml:space="preserve">EL supervisor  verificará que el contratista cumpla con la presentación de los informes de ejecución pactados en el contrato de manera permanente. </v>
      </c>
      <c r="AB31" s="32" t="s">
        <v>366</v>
      </c>
      <c r="AC31" s="70">
        <f t="shared" si="7"/>
        <v>0.15</v>
      </c>
      <c r="AD31" s="14" t="str">
        <f>+IF(OR(AB31='[4]11 FORMULAS'!$O$4,AB31='[4]11 FORMULAS'!$O$5),'[4]11 FORMULAS'!$P$5,IF(AB31='[4]11 FORMULAS'!$O$6,'[4]11 FORMULAS'!$P$6,""))</f>
        <v>Probabilidad</v>
      </c>
      <c r="AE31" s="32" t="s">
        <v>339</v>
      </c>
      <c r="AF31" s="70">
        <f t="shared" si="8"/>
        <v>0.15</v>
      </c>
      <c r="AG31" s="34" t="s">
        <v>340</v>
      </c>
      <c r="AH31" s="34" t="s">
        <v>341</v>
      </c>
      <c r="AI31" s="34" t="s">
        <v>342</v>
      </c>
      <c r="AJ31" s="14">
        <f t="shared" si="6"/>
        <v>0.3</v>
      </c>
      <c r="AK31" s="14">
        <f>+AL30*AJ31</f>
        <v>4.5359999999999998E-2</v>
      </c>
      <c r="AL31" s="14">
        <f>+AL30-AK31</f>
        <v>0.10584</v>
      </c>
      <c r="AM31" s="14">
        <f>IF(AD31='[4]11 FORMULAS'!$P$6,AM30-(AM30*AJ31),AM30)</f>
        <v>1</v>
      </c>
      <c r="AN31" s="108"/>
      <c r="AO31" s="109"/>
      <c r="AP31" s="108"/>
      <c r="AQ31" s="110"/>
      <c r="AR31" s="112"/>
      <c r="AS31" s="115"/>
      <c r="AT31" s="88"/>
      <c r="AU31" s="93"/>
      <c r="AV31" s="93"/>
      <c r="AW31" s="88"/>
      <c r="AX31" s="88"/>
      <c r="AY31" s="88"/>
      <c r="AZ31" s="88"/>
      <c r="BA31" s="88"/>
      <c r="BB31" s="88"/>
      <c r="BC31" s="91"/>
      <c r="BI31" s="9"/>
    </row>
  </sheetData>
  <mergeCells count="217">
    <mergeCell ref="A22:A26"/>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B17:B21"/>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T17:T21"/>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AO17:AO2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P22:P26"/>
    <mergeCell ref="Q22:Q2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AZ22:AZ26"/>
    <mergeCell ref="R22:R26"/>
    <mergeCell ref="S22:S26"/>
    <mergeCell ref="T22:T26"/>
    <mergeCell ref="U22:U26"/>
    <mergeCell ref="V22:V26"/>
    <mergeCell ref="AN22:AN26"/>
    <mergeCell ref="AO22:AO26"/>
    <mergeCell ref="AP22:AP26"/>
    <mergeCell ref="AQ22:AQ26"/>
    <mergeCell ref="BA22:BA26"/>
    <mergeCell ref="BB22:BB26"/>
    <mergeCell ref="BC22:BC26"/>
    <mergeCell ref="O27:O31"/>
    <mergeCell ref="P27:P31"/>
    <mergeCell ref="Q27:Q31"/>
    <mergeCell ref="R27:R31"/>
    <mergeCell ref="S27:S31"/>
    <mergeCell ref="A7:V7"/>
    <mergeCell ref="AR22:AR26"/>
    <mergeCell ref="AS22:AS26"/>
    <mergeCell ref="AT22:AT26"/>
    <mergeCell ref="AU22:AU26"/>
    <mergeCell ref="AV22:AV26"/>
    <mergeCell ref="AW22:AW26"/>
    <mergeCell ref="AX22:AX26"/>
    <mergeCell ref="AY22:AY26"/>
    <mergeCell ref="I22:I26"/>
    <mergeCell ref="J22:J26"/>
    <mergeCell ref="K22:K26"/>
    <mergeCell ref="L22:L26"/>
    <mergeCell ref="M22:M26"/>
    <mergeCell ref="N22:N26"/>
    <mergeCell ref="O22:O26"/>
    <mergeCell ref="A27:A31"/>
    <mergeCell ref="B27:B31"/>
    <mergeCell ref="F27:F31"/>
    <mergeCell ref="G27:G31"/>
    <mergeCell ref="H27:H31"/>
    <mergeCell ref="I27:I31"/>
    <mergeCell ref="J27:J31"/>
    <mergeCell ref="K27:K31"/>
    <mergeCell ref="L27:L31"/>
    <mergeCell ref="BB27:BB31"/>
    <mergeCell ref="BC27:BC31"/>
    <mergeCell ref="AV27:AV31"/>
    <mergeCell ref="AW27:AW31"/>
    <mergeCell ref="AX27:AX31"/>
    <mergeCell ref="T27:T31"/>
    <mergeCell ref="U27:U31"/>
    <mergeCell ref="V27:V31"/>
    <mergeCell ref="C27:C31"/>
    <mergeCell ref="D27:D31"/>
    <mergeCell ref="E27:E31"/>
    <mergeCell ref="AY27:AY31"/>
    <mergeCell ref="AZ27:AZ31"/>
    <mergeCell ref="BA27:BA31"/>
    <mergeCell ref="AN27:AN31"/>
    <mergeCell ref="AO27:AO31"/>
    <mergeCell ref="AP27:AP31"/>
    <mergeCell ref="AQ27:AQ31"/>
    <mergeCell ref="AR27:AR31"/>
    <mergeCell ref="AS27:AS31"/>
    <mergeCell ref="AT27:AT31"/>
    <mergeCell ref="AU27:AU31"/>
    <mergeCell ref="M27:M31"/>
    <mergeCell ref="N27:N31"/>
  </mergeCells>
  <conditionalFormatting sqref="L12">
    <cfRule type="cellIs" dxfId="186" priority="1068" operator="equal">
      <formula>"Muy Alta"</formula>
    </cfRule>
    <cfRule type="cellIs" dxfId="185" priority="1069" operator="equal">
      <formula>"Alta"</formula>
    </cfRule>
    <cfRule type="cellIs" dxfId="184" priority="1070" operator="equal">
      <formula>"Media"</formula>
    </cfRule>
    <cfRule type="cellIs" dxfId="183" priority="1071" operator="equal">
      <formula>"Baja"</formula>
    </cfRule>
    <cfRule type="cellIs" dxfId="182" priority="1072" operator="equal">
      <formula>"Muy Baja"</formula>
    </cfRule>
  </conditionalFormatting>
  <conditionalFormatting sqref="L17">
    <cfRule type="cellIs" dxfId="181" priority="1033" operator="equal">
      <formula>"Muy Alta"</formula>
    </cfRule>
    <cfRule type="cellIs" dxfId="180" priority="1034" operator="equal">
      <formula>"Alta"</formula>
    </cfRule>
    <cfRule type="cellIs" dxfId="179" priority="1035" operator="equal">
      <formula>"Media"</formula>
    </cfRule>
    <cfRule type="cellIs" dxfId="178" priority="1036" operator="equal">
      <formula>"Baja"</formula>
    </cfRule>
    <cfRule type="cellIs" dxfId="177" priority="1037" operator="equal">
      <formula>"Muy Baja"</formula>
    </cfRule>
  </conditionalFormatting>
  <conditionalFormatting sqref="L22">
    <cfRule type="cellIs" dxfId="176" priority="200" operator="equal">
      <formula>"Media"</formula>
    </cfRule>
    <cfRule type="cellIs" dxfId="175" priority="201" operator="equal">
      <formula>"Baja"</formula>
    </cfRule>
    <cfRule type="cellIs" dxfId="174" priority="202" operator="equal">
      <formula>"Muy Baja"</formula>
    </cfRule>
    <cfRule type="cellIs" dxfId="173" priority="198" operator="equal">
      <formula>"Muy Alta"</formula>
    </cfRule>
    <cfRule type="cellIs" dxfId="172" priority="199" operator="equal">
      <formula>"Alta"</formula>
    </cfRule>
  </conditionalFormatting>
  <conditionalFormatting sqref="L27">
    <cfRule type="cellIs" dxfId="171" priority="96" operator="equal">
      <formula>"Muy Baja"</formula>
    </cfRule>
    <cfRule type="cellIs" dxfId="170" priority="92" operator="equal">
      <formula>"Muy Alta"</formula>
    </cfRule>
    <cfRule type="cellIs" dxfId="169" priority="93" operator="equal">
      <formula>"Alta"</formula>
    </cfRule>
    <cfRule type="cellIs" dxfId="168" priority="94" operator="equal">
      <formula>"Media"</formula>
    </cfRule>
    <cfRule type="cellIs" dxfId="167" priority="95" operator="equal">
      <formula>"Baja"</formula>
    </cfRule>
  </conditionalFormatting>
  <conditionalFormatting sqref="N12">
    <cfRule type="cellIs" dxfId="166" priority="213" operator="equal">
      <formula>$V$12</formula>
    </cfRule>
    <cfRule type="cellIs" dxfId="165" priority="217" operator="equal">
      <formula>$V$16</formula>
    </cfRule>
    <cfRule type="cellIs" dxfId="164" priority="216" operator="equal">
      <formula>$V$15</formula>
    </cfRule>
    <cfRule type="cellIs" dxfId="163" priority="215" operator="equal">
      <formula>$V$14</formula>
    </cfRule>
    <cfRule type="cellIs" dxfId="162" priority="214" operator="equal">
      <formula>$V$13</formula>
    </cfRule>
  </conditionalFormatting>
  <conditionalFormatting sqref="N17 N22 N27">
    <cfRule type="cellIs" dxfId="161" priority="254" operator="equal">
      <formula>$V$14</formula>
    </cfRule>
    <cfRule type="cellIs" dxfId="160" priority="255" operator="equal">
      <formula>$V$15</formula>
    </cfRule>
    <cfRule type="cellIs" dxfId="159" priority="253" operator="equal">
      <formula>$V$13</formula>
    </cfRule>
    <cfRule type="cellIs" dxfId="158" priority="256" operator="equal">
      <formula>$V$16</formula>
    </cfRule>
    <cfRule type="cellIs" dxfId="157" priority="252" operator="equal">
      <formula>$V$12</formula>
    </cfRule>
  </conditionalFormatting>
  <conditionalFormatting sqref="P12 P17">
    <cfRule type="cellIs" dxfId="156" priority="1066" operator="equal">
      <formula>"menor"</formula>
    </cfRule>
    <cfRule type="cellIs" dxfId="155" priority="1067" operator="equal">
      <formula>"leve"</formula>
    </cfRule>
    <cfRule type="cellIs" dxfId="154" priority="1065" operator="equal">
      <formula>"Moderado"</formula>
    </cfRule>
    <cfRule type="cellIs" dxfId="153" priority="1064" operator="equal">
      <formula>"Mayor"</formula>
    </cfRule>
    <cfRule type="cellIs" dxfId="152" priority="1063" operator="equal">
      <formula>"catastrofico"</formula>
    </cfRule>
  </conditionalFormatting>
  <conditionalFormatting sqref="P22">
    <cfRule type="cellIs" dxfId="151" priority="212" operator="equal">
      <formula>"leve"</formula>
    </cfRule>
    <cfRule type="cellIs" dxfId="150" priority="210" operator="equal">
      <formula>"Moderado"</formula>
    </cfRule>
    <cfRule type="cellIs" dxfId="149" priority="209" operator="equal">
      <formula>"Mayor"</formula>
    </cfRule>
    <cfRule type="cellIs" dxfId="148" priority="208" operator="equal">
      <formula>"catastrofico"</formula>
    </cfRule>
    <cfRule type="cellIs" dxfId="147" priority="211" operator="equal">
      <formula>"menor"</formula>
    </cfRule>
  </conditionalFormatting>
  <conditionalFormatting sqref="P27">
    <cfRule type="cellIs" dxfId="146" priority="105" operator="equal">
      <formula>"menor"</formula>
    </cfRule>
    <cfRule type="cellIs" dxfId="145" priority="106" operator="equal">
      <formula>"leve"</formula>
    </cfRule>
    <cfRule type="cellIs" dxfId="144" priority="104" operator="equal">
      <formula>"Moderado"</formula>
    </cfRule>
    <cfRule type="cellIs" dxfId="143" priority="102" operator="equal">
      <formula>"catastrofico"</formula>
    </cfRule>
    <cfRule type="cellIs" dxfId="142" priority="103" operator="equal">
      <formula>"Mayor"</formula>
    </cfRule>
  </conditionalFormatting>
  <conditionalFormatting sqref="R12">
    <cfRule type="cellIs" dxfId="141" priority="1062" operator="equal">
      <formula>"leve"</formula>
    </cfRule>
    <cfRule type="cellIs" dxfId="140" priority="1061" operator="equal">
      <formula>"menor"</formula>
    </cfRule>
    <cfRule type="cellIs" dxfId="139" priority="1060" operator="equal">
      <formula>"Moderado"</formula>
    </cfRule>
    <cfRule type="cellIs" dxfId="138" priority="1059" operator="equal">
      <formula>"Mayor"</formula>
    </cfRule>
    <cfRule type="cellIs" dxfId="137" priority="1058" operator="equal">
      <formula>"catastrofico"</formula>
    </cfRule>
  </conditionalFormatting>
  <conditionalFormatting sqref="R17">
    <cfRule type="cellIs" dxfId="136" priority="1030" operator="equal">
      <formula>"Moderado"</formula>
    </cfRule>
    <cfRule type="cellIs" dxfId="135" priority="1031" operator="equal">
      <formula>"menor"</formula>
    </cfRule>
    <cfRule type="cellIs" dxfId="134" priority="1028" operator="equal">
      <formula>"catastrofico"</formula>
    </cfRule>
    <cfRule type="cellIs" dxfId="133" priority="1029" operator="equal">
      <formula>"Mayor"</formula>
    </cfRule>
    <cfRule type="cellIs" dxfId="132" priority="1032" operator="equal">
      <formula>"leve"</formula>
    </cfRule>
  </conditionalFormatting>
  <conditionalFormatting sqref="R22">
    <cfRule type="cellIs" dxfId="131" priority="196" operator="equal">
      <formula>"menor"</formula>
    </cfRule>
    <cfRule type="cellIs" dxfId="130" priority="195" operator="equal">
      <formula>"Moderado"</formula>
    </cfRule>
    <cfRule type="cellIs" dxfId="129" priority="194" operator="equal">
      <formula>"Mayor"</formula>
    </cfRule>
    <cfRule type="cellIs" dxfId="128" priority="193" operator="equal">
      <formula>"catastrofico"</formula>
    </cfRule>
    <cfRule type="cellIs" dxfId="127" priority="197" operator="equal">
      <formula>"leve"</formula>
    </cfRule>
  </conditionalFormatting>
  <conditionalFormatting sqref="R27">
    <cfRule type="cellIs" dxfId="126" priority="87" operator="equal">
      <formula>"catastrofico"</formula>
    </cfRule>
    <cfRule type="cellIs" dxfId="125" priority="91" operator="equal">
      <formula>"leve"</formula>
    </cfRule>
    <cfRule type="cellIs" dxfId="124" priority="90" operator="equal">
      <formula>"menor"</formula>
    </cfRule>
    <cfRule type="cellIs" dxfId="123" priority="88" operator="equal">
      <formula>"Mayor"</formula>
    </cfRule>
    <cfRule type="cellIs" dxfId="122" priority="89" operator="equal">
      <formula>"Moderado"</formula>
    </cfRule>
  </conditionalFormatting>
  <conditionalFormatting sqref="T12">
    <cfRule type="cellIs" dxfId="121" priority="1055" operator="equal">
      <formula>"Moderado"</formula>
    </cfRule>
    <cfRule type="cellIs" dxfId="120" priority="1056" operator="equal">
      <formula>"menor"</formula>
    </cfRule>
    <cfRule type="cellIs" dxfId="119" priority="1057" operator="equal">
      <formula>"leve"</formula>
    </cfRule>
    <cfRule type="cellIs" dxfId="118" priority="1054" operator="equal">
      <formula>"Mayor"</formula>
    </cfRule>
    <cfRule type="cellIs" dxfId="117" priority="1053" operator="equal">
      <formula>"catastrofico"</formula>
    </cfRule>
  </conditionalFormatting>
  <conditionalFormatting sqref="T17">
    <cfRule type="cellIs" dxfId="116" priority="1023" operator="equal">
      <formula>"catastrofico"</formula>
    </cfRule>
    <cfRule type="cellIs" dxfId="115" priority="1025" operator="equal">
      <formula>"Moderado"</formula>
    </cfRule>
    <cfRule type="cellIs" dxfId="114" priority="1026" operator="equal">
      <formula>"menor"</formula>
    </cfRule>
    <cfRule type="cellIs" dxfId="113" priority="1027" operator="equal">
      <formula>"leve"</formula>
    </cfRule>
    <cfRule type="cellIs" dxfId="112" priority="1024" operator="equal">
      <formula>"Mayor"</formula>
    </cfRule>
  </conditionalFormatting>
  <conditionalFormatting sqref="T22">
    <cfRule type="cellIs" dxfId="111" priority="192" operator="equal">
      <formula>"leve"</formula>
    </cfRule>
    <cfRule type="cellIs" dxfId="110" priority="191" operator="equal">
      <formula>"menor"</formula>
    </cfRule>
    <cfRule type="cellIs" dxfId="109" priority="189" operator="equal">
      <formula>"Mayor"</formula>
    </cfRule>
    <cfRule type="cellIs" dxfId="108" priority="188" operator="equal">
      <formula>"catastrofico"</formula>
    </cfRule>
    <cfRule type="cellIs" dxfId="107" priority="190" operator="equal">
      <formula>"Moderado"</formula>
    </cfRule>
  </conditionalFormatting>
  <conditionalFormatting sqref="T27">
    <cfRule type="cellIs" dxfId="106" priority="82" operator="equal">
      <formula>"catastrofico"</formula>
    </cfRule>
    <cfRule type="cellIs" dxfId="105" priority="83" operator="equal">
      <formula>"Mayor"</formula>
    </cfRule>
    <cfRule type="cellIs" dxfId="104" priority="84" operator="equal">
      <formula>"Moderado"</formula>
    </cfRule>
    <cfRule type="cellIs" dxfId="103" priority="85" operator="equal">
      <formula>"menor"</formula>
    </cfRule>
    <cfRule type="cellIs" dxfId="102" priority="86" operator="equal">
      <formula>"leve"</formula>
    </cfRule>
  </conditionalFormatting>
  <conditionalFormatting sqref="U12">
    <cfRule type="cellIs" dxfId="101" priority="1076" operator="equal">
      <formula>#REF!</formula>
    </cfRule>
    <cfRule type="cellIs" dxfId="100" priority="1075" operator="equal">
      <formula>#REF!</formula>
    </cfRule>
    <cfRule type="cellIs" dxfId="99" priority="1077" operator="equal">
      <formula>#REF!</formula>
    </cfRule>
    <cfRule type="cellIs" dxfId="98" priority="1073" operator="equal">
      <formula>#REF!</formula>
    </cfRule>
    <cfRule type="cellIs" dxfId="97" priority="1074" operator="equal">
      <formula>#REF!</formula>
    </cfRule>
  </conditionalFormatting>
  <conditionalFormatting sqref="U17">
    <cfRule type="cellIs" dxfId="96" priority="1040" operator="equal">
      <formula>#REF!</formula>
    </cfRule>
    <cfRule type="cellIs" dxfId="95" priority="1042" operator="equal">
      <formula>#REF!</formula>
    </cfRule>
    <cfRule type="cellIs" dxfId="94" priority="1041" operator="equal">
      <formula>#REF!</formula>
    </cfRule>
    <cfRule type="cellIs" dxfId="93" priority="1039" operator="equal">
      <formula>#REF!</formula>
    </cfRule>
    <cfRule type="cellIs" dxfId="92" priority="1038" operator="equal">
      <formula>#REF!</formula>
    </cfRule>
  </conditionalFormatting>
  <conditionalFormatting sqref="U22">
    <cfRule type="cellIs" dxfId="91" priority="206" operator="equal">
      <formula>#REF!</formula>
    </cfRule>
    <cfRule type="cellIs" dxfId="90" priority="203" operator="equal">
      <formula>#REF!</formula>
    </cfRule>
    <cfRule type="cellIs" dxfId="89" priority="204" operator="equal">
      <formula>#REF!</formula>
    </cfRule>
    <cfRule type="cellIs" dxfId="88" priority="205" operator="equal">
      <formula>#REF!</formula>
    </cfRule>
    <cfRule type="cellIs" dxfId="87" priority="207" operator="equal">
      <formula>#REF!</formula>
    </cfRule>
  </conditionalFormatting>
  <conditionalFormatting sqref="U27">
    <cfRule type="cellIs" dxfId="86" priority="101" operator="equal">
      <formula>#REF!</formula>
    </cfRule>
    <cfRule type="cellIs" dxfId="85" priority="100" operator="equal">
      <formula>#REF!</formula>
    </cfRule>
    <cfRule type="cellIs" dxfId="84" priority="99" operator="equal">
      <formula>#REF!</formula>
    </cfRule>
    <cfRule type="cellIs" dxfId="83" priority="98" operator="equal">
      <formula>#REF!</formula>
    </cfRule>
    <cfRule type="cellIs" dxfId="82" priority="97" operator="equal">
      <formula>#REF!</formula>
    </cfRule>
  </conditionalFormatting>
  <conditionalFormatting sqref="V12">
    <cfRule type="cellIs" dxfId="81" priority="849" operator="equal">
      <formula>"Moderado"</formula>
    </cfRule>
    <cfRule type="cellIs" dxfId="80" priority="850" operator="equal">
      <formula>"Bajo"</formula>
    </cfRule>
    <cfRule type="cellIs" dxfId="79" priority="847" operator="equal">
      <formula>"Extremo"</formula>
    </cfRule>
    <cfRule type="cellIs" dxfId="78" priority="848" operator="equal">
      <formula>"Alto"</formula>
    </cfRule>
  </conditionalFormatting>
  <conditionalFormatting sqref="V17">
    <cfRule type="cellIs" dxfId="77" priority="843" operator="equal">
      <formula>"Extremo"</formula>
    </cfRule>
    <cfRule type="cellIs" dxfId="76" priority="844" operator="equal">
      <formula>"Alto"</formula>
    </cfRule>
    <cfRule type="cellIs" dxfId="75" priority="845" operator="equal">
      <formula>"Moderado"</formula>
    </cfRule>
    <cfRule type="cellIs" dxfId="74" priority="846" operator="equal">
      <formula>"Bajo"</formula>
    </cfRule>
  </conditionalFormatting>
  <conditionalFormatting sqref="V22">
    <cfRule type="cellIs" dxfId="73" priority="169" operator="equal">
      <formula>"Extremo"</formula>
    </cfRule>
    <cfRule type="cellIs" dxfId="72" priority="170" operator="equal">
      <formula>"Alto"</formula>
    </cfRule>
    <cfRule type="cellIs" dxfId="71" priority="171" operator="equal">
      <formula>"Moderado"</formula>
    </cfRule>
    <cfRule type="cellIs" dxfId="70" priority="172" operator="equal">
      <formula>"Bajo"</formula>
    </cfRule>
  </conditionalFormatting>
  <conditionalFormatting sqref="V27">
    <cfRule type="cellIs" dxfId="69" priority="64" operator="equal">
      <formula>"Alto"</formula>
    </cfRule>
    <cfRule type="cellIs" dxfId="68" priority="65" operator="equal">
      <formula>"Moderado"</formula>
    </cfRule>
    <cfRule type="cellIs" dxfId="67" priority="66" operator="equal">
      <formula>"Bajo"</formula>
    </cfRule>
    <cfRule type="cellIs" dxfId="66" priority="63" operator="equal">
      <formula>"Extremo"</formula>
    </cfRule>
  </conditionalFormatting>
  <conditionalFormatting sqref="AO12">
    <cfRule type="cellIs" dxfId="65" priority="1050" operator="equal">
      <formula>"Media"</formula>
    </cfRule>
    <cfRule type="cellIs" dxfId="64" priority="1049" operator="equal">
      <formula>"Alta"</formula>
    </cfRule>
    <cfRule type="cellIs" dxfId="63" priority="1052" operator="equal">
      <formula>"Muy Baja"</formula>
    </cfRule>
    <cfRule type="cellIs" dxfId="62" priority="1051" operator="equal">
      <formula>"Baja"</formula>
    </cfRule>
    <cfRule type="cellIs" dxfId="61" priority="1048" operator="equal">
      <formula>"Muy Alta"</formula>
    </cfRule>
  </conditionalFormatting>
  <conditionalFormatting sqref="AO17 AO22 AO27">
    <cfRule type="cellIs" dxfId="60" priority="1022" operator="equal">
      <formula>"Muy Baja"</formula>
    </cfRule>
    <cfRule type="cellIs" dxfId="59" priority="1018" operator="equal">
      <formula>"Muy Alta"</formula>
    </cfRule>
    <cfRule type="cellIs" dxfId="58" priority="1019" operator="equal">
      <formula>"Alta"</formula>
    </cfRule>
    <cfRule type="cellIs" dxfId="57" priority="1020" operator="equal">
      <formula>"Media"</formula>
    </cfRule>
    <cfRule type="cellIs" dxfId="56" priority="1021" operator="equal">
      <formula>"Baja"</formula>
    </cfRule>
  </conditionalFormatting>
  <conditionalFormatting sqref="AQ12">
    <cfRule type="cellIs" dxfId="55" priority="1046" operator="equal">
      <formula>"Menor"</formula>
    </cfRule>
    <cfRule type="cellIs" dxfId="54" priority="1047" operator="equal">
      <formula>"Leve"</formula>
    </cfRule>
    <cfRule type="cellIs" dxfId="53" priority="1043" operator="equal">
      <formula>"Catastrofico"</formula>
    </cfRule>
    <cfRule type="cellIs" dxfId="52" priority="1044" operator="equal">
      <formula>"Mayor"</formula>
    </cfRule>
    <cfRule type="cellIs" dxfId="51" priority="1045" operator="equal">
      <formula>"Moderado"</formula>
    </cfRule>
  </conditionalFormatting>
  <conditionalFormatting sqref="AQ17">
    <cfRule type="cellIs" dxfId="50" priority="1017" operator="equal">
      <formula>"Leve"</formula>
    </cfRule>
    <cfRule type="cellIs" dxfId="49" priority="1016" operator="equal">
      <formula>"Menor"</formula>
    </cfRule>
    <cfRule type="cellIs" dxfId="48" priority="1015" operator="equal">
      <formula>"Moderado"</formula>
    </cfRule>
    <cfRule type="cellIs" dxfId="47" priority="1014" operator="equal">
      <formula>"Mayor"</formula>
    </cfRule>
    <cfRule type="cellIs" dxfId="46" priority="1013" operator="equal">
      <formula>"Catastrofico"</formula>
    </cfRule>
  </conditionalFormatting>
  <conditionalFormatting sqref="AQ22">
    <cfRule type="cellIs" dxfId="45" priority="182" operator="equal">
      <formula>"Leve"</formula>
    </cfRule>
    <cfRule type="cellIs" dxfId="44" priority="178" operator="equal">
      <formula>"Catastrofico"</formula>
    </cfRule>
    <cfRule type="cellIs" dxfId="43" priority="179" operator="equal">
      <formula>"Mayor"</formula>
    </cfRule>
    <cfRule type="cellIs" dxfId="42" priority="180" operator="equal">
      <formula>"Moderado"</formula>
    </cfRule>
    <cfRule type="cellIs" dxfId="41" priority="181" operator="equal">
      <formula>"Menor"</formula>
    </cfRule>
  </conditionalFormatting>
  <conditionalFormatting sqref="AQ27">
    <cfRule type="cellIs" dxfId="40" priority="74" operator="equal">
      <formula>"Moderado"</formula>
    </cfRule>
    <cfRule type="cellIs" dxfId="39" priority="72" operator="equal">
      <formula>"Catastrofico"</formula>
    </cfRule>
    <cfRule type="cellIs" dxfId="38" priority="73" operator="equal">
      <formula>"Mayor"</formula>
    </cfRule>
    <cfRule type="cellIs" dxfId="37" priority="75" operator="equal">
      <formula>"Menor"</formula>
    </cfRule>
    <cfRule type="cellIs" dxfId="36" priority="76" operator="equal">
      <formula>"Leve"</formula>
    </cfRule>
  </conditionalFormatting>
  <conditionalFormatting sqref="AR12">
    <cfRule type="cellIs" dxfId="35" priority="886" operator="equal">
      <formula>"Extremo"</formula>
    </cfRule>
    <cfRule type="cellIs" dxfId="34" priority="889" operator="equal">
      <formula>"Bajo"</formula>
    </cfRule>
    <cfRule type="cellIs" dxfId="33" priority="888" operator="equal">
      <formula>"Moderado"</formula>
    </cfRule>
    <cfRule type="cellIs" dxfId="32" priority="887" operator="equal">
      <formula>"Alto"</formula>
    </cfRule>
  </conditionalFormatting>
  <conditionalFormatting sqref="AR17">
    <cfRule type="cellIs" dxfId="31" priority="836" operator="equal">
      <formula>"Alto"</formula>
    </cfRule>
    <cfRule type="cellIs" dxfId="30" priority="835" operator="equal">
      <formula>"Extremo"</formula>
    </cfRule>
    <cfRule type="cellIs" dxfId="29" priority="837" operator="equal">
      <formula>"Moderado"</formula>
    </cfRule>
    <cfRule type="cellIs" dxfId="28" priority="838" operator="equal">
      <formula>"Bajo"</formula>
    </cfRule>
  </conditionalFormatting>
  <conditionalFormatting sqref="AR22">
    <cfRule type="cellIs" dxfId="27" priority="168" operator="equal">
      <formula>"Bajo"</formula>
    </cfRule>
    <cfRule type="cellIs" dxfId="26" priority="165" operator="equal">
      <formula>"Extremo"</formula>
    </cfRule>
    <cfRule type="cellIs" dxfId="25" priority="167" operator="equal">
      <formula>"Moderado"</formula>
    </cfRule>
    <cfRule type="cellIs" dxfId="24" priority="166" operator="equal">
      <formula>"Alto"</formula>
    </cfRule>
  </conditionalFormatting>
  <conditionalFormatting sqref="AR27">
    <cfRule type="cellIs" dxfId="23" priority="60" operator="equal">
      <formula>"Alto"</formula>
    </cfRule>
    <cfRule type="cellIs" dxfId="22" priority="59" operator="equal">
      <formula>"Extremo"</formula>
    </cfRule>
    <cfRule type="cellIs" dxfId="21" priority="62" operator="equal">
      <formula>"Bajo"</formula>
    </cfRule>
    <cfRule type="cellIs" dxfId="20" priority="61" operator="equal">
      <formula>"Moderado"</formula>
    </cfRule>
  </conditionalFormatting>
  <conditionalFormatting sqref="AS12">
    <cfRule type="cellIs" dxfId="19" priority="925" operator="equal">
      <formula>"Reducir mitigar"</formula>
    </cfRule>
    <cfRule type="cellIs" dxfId="18" priority="923" operator="equal">
      <formula>"reducir transferir"</formula>
    </cfRule>
    <cfRule type="cellIs" dxfId="17" priority="922" operator="equal">
      <formula>"Aceptar"</formula>
    </cfRule>
    <cfRule type="cellIs" dxfId="16" priority="924" operator="equal">
      <formula>"reducir mitigar"</formula>
    </cfRule>
    <cfRule type="cellIs" dxfId="15" priority="921" operator="equal">
      <formula>"Evitar"</formula>
    </cfRule>
  </conditionalFormatting>
  <conditionalFormatting sqref="AS17">
    <cfRule type="cellIs" dxfId="14" priority="917" operator="equal">
      <formula>"Aceptar"</formula>
    </cfRule>
    <cfRule type="cellIs" dxfId="13" priority="919" operator="equal">
      <formula>"reducir mitigar"</formula>
    </cfRule>
    <cfRule type="cellIs" dxfId="12" priority="920" operator="equal">
      <formula>"Reducir mitigar"</formula>
    </cfRule>
    <cfRule type="cellIs" dxfId="11" priority="918" operator="equal">
      <formula>"reducir transferir"</formula>
    </cfRule>
    <cfRule type="cellIs" dxfId="10" priority="916" operator="equal">
      <formula>"Evitar"</formula>
    </cfRule>
  </conditionalFormatting>
  <conditionalFormatting sqref="AS22">
    <cfRule type="cellIs" dxfId="9" priority="177" operator="equal">
      <formula>"Reducir mitigar"</formula>
    </cfRule>
    <cfRule type="cellIs" dxfId="8" priority="176" operator="equal">
      <formula>"reducir mitigar"</formula>
    </cfRule>
    <cfRule type="cellIs" dxfId="7" priority="174" operator="equal">
      <formula>"Aceptar"</formula>
    </cfRule>
    <cfRule type="cellIs" dxfId="6" priority="173" operator="equal">
      <formula>"Evitar"</formula>
    </cfRule>
    <cfRule type="cellIs" dxfId="5" priority="175" operator="equal">
      <formula>"reducir transferir"</formula>
    </cfRule>
  </conditionalFormatting>
  <conditionalFormatting sqref="AS27">
    <cfRule type="cellIs" dxfId="4" priority="71" operator="equal">
      <formula>"Reducir mitigar"</formula>
    </cfRule>
    <cfRule type="cellIs" dxfId="3" priority="70" operator="equal">
      <formula>"reducir mitigar"</formula>
    </cfRule>
    <cfRule type="cellIs" dxfId="2" priority="69" operator="equal">
      <formula>"reducir transferir"</formula>
    </cfRule>
    <cfRule type="cellIs" dxfId="1" priority="68" operator="equal">
      <formula>"Aceptar"</formula>
    </cfRule>
    <cfRule type="cellIs" dxfId="0" priority="67" operator="equal">
      <formula>"Evitar"</formula>
    </cfRule>
  </conditionalFormatting>
  <dataValidations count="16">
    <dataValidation type="list" allowBlank="1" showInputMessage="1" showErrorMessage="1" sqref="AS12 AS17 AS22 AS27" xr:uid="{00000000-0002-0000-0200-000000000000}">
      <formula1>"Reducir mitigar,Reducir Transferir,Aceptar,Evitar"</formula1>
    </dataValidation>
    <dataValidation type="list" allowBlank="1" showInputMessage="1" showErrorMessage="1" sqref="H17:I17 H22:I22 H12:I12 H27:I27" xr:uid="{A75C3734-9CAF-4D2C-9102-85BB649202EF}">
      <formula1>"Procesos,Evento externo,Talento humano,Tecnologias,Infraestructura"</formula1>
    </dataValidation>
    <dataValidation type="list" allowBlank="1" showInputMessage="1" showErrorMessage="1" sqref="K5" xr:uid="{00000000-0002-0000-0200-000005000000}">
      <formula1>"Estrategico,Misional,Apoyo"</formula1>
    </dataValidation>
    <dataValidation type="list" allowBlank="1" showInputMessage="1" showErrorMessage="1" sqref="AG16 AG21" xr:uid="{00000000-0002-0000-0200-00000A000000}">
      <formula1>"Documentado,Sin Documentar,NA"</formula1>
    </dataValidation>
    <dataValidation type="list" allowBlank="1" showInputMessage="1" showErrorMessage="1" sqref="AH16 AH21" xr:uid="{00000000-0002-0000-0200-00000B000000}">
      <formula1>"Continua,Aleatoria,NA"</formula1>
    </dataValidation>
    <dataValidation type="list" allowBlank="1" showInputMessage="1" showErrorMessage="1" sqref="AI16 AI21" xr:uid="{00000000-0002-0000-0200-00000C000000}">
      <formula1>"Con Registro,Sin Registro,NA"</formula1>
    </dataValidation>
    <dataValidation type="list" allowBlank="1" showInputMessage="1" showErrorMessage="1" sqref="AI12:AI15 AI17:AI20 AI27:AI31 AI22:AI24" xr:uid="{7FE22E9B-FCA3-49E7-9626-104079737CA8}">
      <formula1>"Con Registro,Sin Registro"</formula1>
    </dataValidation>
    <dataValidation type="list" allowBlank="1" showInputMessage="1" showErrorMessage="1" sqref="AH12:AH15 AH17:AH20 AH27:AH31 AH22:AH24" xr:uid="{4C9CC75E-86C3-4348-970A-F7E1C22DC17D}">
      <formula1>"Continua,Aleatoria"</formula1>
    </dataValidation>
    <dataValidation type="list" allowBlank="1" showInputMessage="1" showErrorMessage="1" sqref="AG12:AG15 AG17:AG20 AG27:AG31 AG22:AG24" xr:uid="{C8C14FEC-E568-4795-A2ED-136F33200050}">
      <formula1>"Documentado,Sin Documentar"</formula1>
    </dataValidation>
    <dataValidation type="list" allowBlank="1" showInputMessage="1" showErrorMessage="1" sqref="C12:C31" xr:uid="{EDD7440D-4F2B-4B67-B89B-6A8795339825}">
      <formula1>"Posibilidad de perdidad economica,Posibilidad de perdida reputacional,Posibilidad de perdida economica y reputacional,Posibilidad de perdida reputacional y economica"</formula1>
    </dataValidation>
    <dataValidation type="list" allowBlank="1" showInputMessage="1" showErrorMessage="1" sqref="G12:G31" xr:uid="{583B1B0B-ABCE-4639-88EA-1AC5AFEE69C1}">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1" xr:uid="{B25E1675-0BF5-4C87-B1B6-81A1DF346085}">
      <formula1>"N/A,menor a 10 SMLMV,ENTRE 10 Y 50 SMLMV,entre 50 y 100 SMLMV,entre 100 y 500 SMLMV,Mayor a 500 SMLMV"</formula1>
    </dataValidation>
    <dataValidation type="list" allowBlank="1" showInputMessage="1" showErrorMessage="1" sqref="BC12:BC31" xr:uid="{00000000-0002-0000-0200-000006000000}">
      <formula1>"Sin Iniciar,En proceso,Cerrado"</formula1>
    </dataValidation>
    <dataValidation type="list" allowBlank="1" showInputMessage="1" showErrorMessage="1" sqref="Q12:Q31" xr:uid="{00000000-0002-0000-0200-000007000000}">
      <formula1>$BI$1:$BI$6</formula1>
    </dataValidation>
    <dataValidation type="list" allowBlank="1" showInputMessage="1" showErrorMessage="1" sqref="AB12:AB31" xr:uid="{00000000-0002-0000-0200-000008000000}">
      <formula1>"Preventivo,Detectivo,Correctivo,NA"</formula1>
    </dataValidation>
    <dataValidation type="list" allowBlank="1" showInputMessage="1" showErrorMessage="1" sqref="AE12:AE31" xr:uid="{00000000-0002-0000-0200-000009000000}">
      <formula1>"Manual,Automatico,NA"</formula1>
    </dataValidation>
  </dataValidations>
  <pageMargins left="0.7" right="0.7" top="0.75" bottom="0.75" header="0.3" footer="0.3"/>
  <pageSetup scale="10" orientation="landscape"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53125" defaultRowHeight="14.5" x14ac:dyDescent="0.35"/>
  <cols>
    <col min="1" max="1" width="11.81640625" customWidth="1"/>
    <col min="2" max="2" width="69.1796875" customWidth="1"/>
    <col min="3" max="3" width="13.54296875" customWidth="1"/>
  </cols>
  <sheetData>
    <row r="2" spans="1:3" x14ac:dyDescent="0.35">
      <c r="A2" s="199" t="s">
        <v>310</v>
      </c>
      <c r="B2" s="199"/>
      <c r="C2" s="199"/>
    </row>
    <row r="3" spans="1:3" x14ac:dyDescent="0.35">
      <c r="A3" s="57" t="s">
        <v>311</v>
      </c>
      <c r="B3" s="57" t="s">
        <v>312</v>
      </c>
      <c r="C3" s="57" t="s">
        <v>313</v>
      </c>
    </row>
    <row r="4" spans="1:3" x14ac:dyDescent="0.35">
      <c r="A4" s="54">
        <v>45028</v>
      </c>
      <c r="B4" s="55" t="s">
        <v>314</v>
      </c>
      <c r="C4" s="56" t="s">
        <v>315</v>
      </c>
    </row>
    <row r="5" spans="1:3" ht="30" customHeight="1" x14ac:dyDescent="0.35">
      <c r="A5" s="53">
        <v>45565</v>
      </c>
      <c r="B5" s="52" t="s">
        <v>316</v>
      </c>
      <c r="C5" s="43" t="s">
        <v>317</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customXml/itemProps3.xml><?xml version="1.0" encoding="utf-8"?>
<ds:datastoreItem xmlns:ds="http://schemas.openxmlformats.org/officeDocument/2006/customXml" ds:itemID="{7629AA0B-BECC-41C8-BFDB-84C6D5D07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2025-04-05T14:24:49Z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