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342" documentId="8_{43A8885C-3A34-4050-BCAD-0980AC871275}" xr6:coauthVersionLast="47" xr6:coauthVersionMax="47" xr10:uidLastSave="{490DA315-FFD0-4368-8FE6-E2553635FBA4}"/>
  <bookViews>
    <workbookView xWindow="-110" yWindow="-110" windowWidth="19420" windowHeight="10420" tabRatio="973"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 r:id="rId8"/>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_xlnm.Print_Area" localSheetId="2">'MATRIZ DE RIESGOS'!$A$1:$BG$51</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9" l="1"/>
  <c r="AA23" i="29"/>
  <c r="AA22" i="29"/>
  <c r="AA18" i="29"/>
  <c r="AA17" i="29"/>
  <c r="AA13" i="29"/>
  <c r="AA12" i="29"/>
  <c r="AJ20" i="29" l="1"/>
  <c r="AJ19" i="29"/>
  <c r="AJ18" i="29"/>
  <c r="AJ17" i="29"/>
  <c r="AF41" i="29"/>
  <c r="AD41" i="29"/>
  <c r="AC41" i="29"/>
  <c r="AF40" i="29"/>
  <c r="AD40" i="29"/>
  <c r="AC40" i="29"/>
  <c r="AF39" i="29"/>
  <c r="AD39" i="29"/>
  <c r="AC39" i="29"/>
  <c r="AJ39" i="29" s="1"/>
  <c r="AF38" i="29"/>
  <c r="AD38" i="29"/>
  <c r="AC38" i="29"/>
  <c r="AF37" i="29"/>
  <c r="AD37" i="29"/>
  <c r="AC37" i="29"/>
  <c r="AF36" i="29"/>
  <c r="AD36" i="29"/>
  <c r="AC36" i="29"/>
  <c r="AJ36" i="29" s="1"/>
  <c r="AF35" i="29"/>
  <c r="AD35" i="29"/>
  <c r="AC35" i="29"/>
  <c r="AJ35" i="29" s="1"/>
  <c r="AF34" i="29"/>
  <c r="AD34" i="29"/>
  <c r="AC34" i="29"/>
  <c r="AJ34" i="29" s="1"/>
  <c r="AF33" i="29"/>
  <c r="AD33" i="29"/>
  <c r="AC33" i="29"/>
  <c r="AF32" i="29"/>
  <c r="AD32" i="29"/>
  <c r="AC32" i="29"/>
  <c r="AF31" i="29"/>
  <c r="AD31" i="29"/>
  <c r="AC31" i="29"/>
  <c r="AJ31" i="29" s="1"/>
  <c r="AF30" i="29"/>
  <c r="AD30" i="29"/>
  <c r="AC30" i="29"/>
  <c r="AF29" i="29"/>
  <c r="AD29" i="29"/>
  <c r="AC29" i="29"/>
  <c r="AF28" i="29"/>
  <c r="AD28" i="29"/>
  <c r="AC28" i="29"/>
  <c r="AJ28" i="29" s="1"/>
  <c r="AF27" i="29"/>
  <c r="AD27" i="29"/>
  <c r="AC27" i="29"/>
  <c r="AJ27" i="29" s="1"/>
  <c r="AF26" i="29"/>
  <c r="AD26" i="29"/>
  <c r="AC26" i="29"/>
  <c r="AJ26" i="29" s="1"/>
  <c r="AF25" i="29"/>
  <c r="AD25" i="29"/>
  <c r="AC25" i="29"/>
  <c r="AF24" i="29"/>
  <c r="AD24" i="29"/>
  <c r="AC24" i="29"/>
  <c r="AJ24" i="29" s="1"/>
  <c r="AF23" i="29"/>
  <c r="AD23" i="29"/>
  <c r="AC23" i="29"/>
  <c r="AJ23" i="29" s="1"/>
  <c r="AF22" i="29"/>
  <c r="AD22" i="29"/>
  <c r="AC22" i="29"/>
  <c r="AA25" i="29"/>
  <c r="AA24" i="29"/>
  <c r="AF20" i="29"/>
  <c r="AD20" i="29"/>
  <c r="AC20" i="29"/>
  <c r="AA20" i="29"/>
  <c r="AF19" i="29"/>
  <c r="AD19" i="29"/>
  <c r="AC19" i="29"/>
  <c r="AA19" i="29"/>
  <c r="AF18" i="29"/>
  <c r="AD18" i="29"/>
  <c r="AC18" i="29"/>
  <c r="AF17" i="29"/>
  <c r="AD17" i="29"/>
  <c r="AC17" i="29"/>
  <c r="AF15" i="29"/>
  <c r="AD15" i="29"/>
  <c r="AC15" i="29"/>
  <c r="AJ15" i="29" s="1"/>
  <c r="AA15" i="29"/>
  <c r="AF14" i="29"/>
  <c r="AD14" i="29"/>
  <c r="AC14" i="29"/>
  <c r="AA14" i="29"/>
  <c r="AF13" i="29"/>
  <c r="AD13" i="29"/>
  <c r="AC13" i="29"/>
  <c r="AJ13" i="29" s="1"/>
  <c r="AF12" i="29"/>
  <c r="AD12" i="29"/>
  <c r="AC12" i="29"/>
  <c r="AJ12" i="29" s="1"/>
  <c r="L12" i="29"/>
  <c r="M12" i="29" s="1"/>
  <c r="O12" i="29"/>
  <c r="P12" i="29" s="1"/>
  <c r="S12" i="29"/>
  <c r="R12" i="29" s="1"/>
  <c r="L17" i="29"/>
  <c r="M17" i="29" s="1"/>
  <c r="O17" i="29"/>
  <c r="P17" i="29" s="1"/>
  <c r="S17" i="29"/>
  <c r="U17" i="29" s="1"/>
  <c r="T17" i="29" s="1"/>
  <c r="L22" i="29"/>
  <c r="M22" i="29" s="1"/>
  <c r="O22" i="29"/>
  <c r="P22" i="29" s="1"/>
  <c r="S22" i="29"/>
  <c r="U22" i="29" s="1"/>
  <c r="T22" i="29" s="1"/>
  <c r="L27" i="29"/>
  <c r="O27" i="29"/>
  <c r="P27" i="29" s="1"/>
  <c r="S27" i="29"/>
  <c r="U27" i="29" s="1"/>
  <c r="T27" i="29" s="1"/>
  <c r="L32" i="29"/>
  <c r="M32" i="29" s="1"/>
  <c r="O32" i="29"/>
  <c r="P32" i="29" s="1"/>
  <c r="S32" i="29"/>
  <c r="R32" i="29" s="1"/>
  <c r="L37" i="29"/>
  <c r="O37" i="29"/>
  <c r="P37" i="29" s="1"/>
  <c r="S37" i="29"/>
  <c r="R37" i="29" s="1"/>
  <c r="J37" i="29"/>
  <c r="J32" i="29"/>
  <c r="J27" i="29"/>
  <c r="J22" i="29"/>
  <c r="J17" i="29"/>
  <c r="J12" i="29"/>
  <c r="F37" i="29"/>
  <c r="F32" i="29"/>
  <c r="AJ14" i="29" l="1"/>
  <c r="AM17" i="29"/>
  <c r="AM18" i="29" s="1"/>
  <c r="AM19" i="29" s="1"/>
  <c r="AM20" i="29" s="1"/>
  <c r="AM12" i="29"/>
  <c r="AM13" i="29" s="1"/>
  <c r="AM14" i="29" s="1"/>
  <c r="AM15" i="29" s="1"/>
  <c r="AJ29" i="29"/>
  <c r="AJ32" i="29"/>
  <c r="AJ40" i="29"/>
  <c r="AJ37" i="29"/>
  <c r="AJ22" i="29"/>
  <c r="AJ30" i="29"/>
  <c r="AJ38" i="29"/>
  <c r="AJ25" i="29"/>
  <c r="AJ33" i="29"/>
  <c r="AJ41" i="29"/>
  <c r="AK41" i="29" s="1"/>
  <c r="AL41" i="29" s="1"/>
  <c r="AK17" i="29"/>
  <c r="AL17" i="29" s="1"/>
  <c r="V17" i="29"/>
  <c r="AK22" i="29"/>
  <c r="AL22" i="29" s="1"/>
  <c r="AK23" i="29" s="1"/>
  <c r="AL23" i="29" s="1"/>
  <c r="AM27" i="29"/>
  <c r="AM28" i="29" s="1"/>
  <c r="AM29" i="29" s="1"/>
  <c r="AM30" i="29" s="1"/>
  <c r="AM31" i="29" s="1"/>
  <c r="AM22" i="29"/>
  <c r="AM23" i="29" s="1"/>
  <c r="AM24" i="29" s="1"/>
  <c r="AM25" i="29" s="1"/>
  <c r="AM26" i="29" s="1"/>
  <c r="V22" i="29"/>
  <c r="AK32" i="29"/>
  <c r="AL32" i="29" s="1"/>
  <c r="AK33" i="29" s="1"/>
  <c r="AL33" i="29" s="1"/>
  <c r="U32" i="29"/>
  <c r="AM32" i="29" s="1"/>
  <c r="AM33" i="29" s="1"/>
  <c r="AM34" i="29" s="1"/>
  <c r="AM35" i="29" s="1"/>
  <c r="AM36" i="29" s="1"/>
  <c r="R27" i="29"/>
  <c r="R17" i="29"/>
  <c r="AK12" i="29"/>
  <c r="AL12" i="29" s="1"/>
  <c r="AK13" i="29" s="1"/>
  <c r="AL13" i="29" s="1"/>
  <c r="U12" i="29"/>
  <c r="T12" i="29" s="1"/>
  <c r="V12" i="29" s="1"/>
  <c r="V27" i="29"/>
  <c r="M37" i="29"/>
  <c r="R22" i="29"/>
  <c r="U37" i="29"/>
  <c r="AM37" i="29" s="1"/>
  <c r="AM38" i="29" s="1"/>
  <c r="AM39" i="29" s="1"/>
  <c r="AM40" i="29" s="1"/>
  <c r="AM41" i="29" s="1"/>
  <c r="M27" i="29"/>
  <c r="AK37" i="29" l="1"/>
  <c r="AL37" i="29" s="1"/>
  <c r="AK38" i="29" s="1"/>
  <c r="AL38" i="29" s="1"/>
  <c r="AK39" i="29" s="1"/>
  <c r="AL39" i="29" s="1"/>
  <c r="AK40" i="29" s="1"/>
  <c r="AL40" i="29" s="1"/>
  <c r="AK27" i="29"/>
  <c r="AL27" i="29" s="1"/>
  <c r="AK28" i="29" s="1"/>
  <c r="AL28" i="29" s="1"/>
  <c r="AK29" i="29" s="1"/>
  <c r="AL29" i="29" s="1"/>
  <c r="AK18" i="29"/>
  <c r="AL18" i="29" s="1"/>
  <c r="AK34" i="29"/>
  <c r="AL34" i="29" s="1"/>
  <c r="AK24" i="29"/>
  <c r="AL24" i="29" s="1"/>
  <c r="T32" i="29"/>
  <c r="V32" i="29" s="1"/>
  <c r="AP32" i="29"/>
  <c r="AQ32" i="29" s="1"/>
  <c r="AK14" i="29"/>
  <c r="AL14" i="29" s="1"/>
  <c r="T37" i="29"/>
  <c r="V37" i="29" s="1"/>
  <c r="AP37" i="29"/>
  <c r="AQ37" i="29" s="1"/>
  <c r="AK19" i="29" l="1"/>
  <c r="AL19" i="29" s="1"/>
  <c r="AK20" i="29" s="1"/>
  <c r="AL20" i="29" s="1"/>
  <c r="AK35" i="29"/>
  <c r="AL35" i="29" s="1"/>
  <c r="AK30" i="29"/>
  <c r="AL30" i="29" s="1"/>
  <c r="AK25" i="29"/>
  <c r="AL25" i="29" s="1"/>
  <c r="AK15" i="29"/>
  <c r="AL15" i="29" s="1"/>
  <c r="AK26" i="29" l="1"/>
  <c r="AL26" i="29" s="1"/>
  <c r="AK31" i="29"/>
  <c r="AL31" i="29" s="1"/>
  <c r="AK36" i="29"/>
  <c r="AL36" i="29" s="1"/>
  <c r="AN32" i="29" s="1"/>
  <c r="AO37" i="29" s="1"/>
  <c r="AN37" i="29"/>
  <c r="AR37" i="29" l="1"/>
  <c r="AO32" i="29"/>
  <c r="AR32" i="29" s="1"/>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F27" i="29"/>
  <c r="F17" i="29"/>
  <c r="AP27" i="29" l="1"/>
  <c r="AQ27" i="29" s="1"/>
  <c r="AA16" i="29"/>
  <c r="AA21" i="29"/>
  <c r="AF21" i="29"/>
  <c r="AF16" i="29"/>
  <c r="AP22" i="29" l="1"/>
  <c r="AQ22" i="29" s="1"/>
  <c r="F12" i="29"/>
  <c r="AD21" i="29" l="1"/>
  <c r="AM21" i="29" s="1"/>
  <c r="AC21" i="29"/>
  <c r="AJ21" i="29" s="1"/>
  <c r="AK21" i="29" s="1"/>
  <c r="AL21" i="29" s="1"/>
  <c r="AD16" i="29"/>
  <c r="AC16" i="29"/>
  <c r="AN27" i="29" l="1"/>
  <c r="AN22" i="29"/>
  <c r="AO22" i="29" l="1"/>
  <c r="AR22" i="29" s="1"/>
  <c r="AO27" i="29"/>
  <c r="AR27" i="29" s="1"/>
  <c r="AJ16" i="29"/>
  <c r="AP17" i="29" l="1"/>
  <c r="AQ17" i="29" s="1"/>
  <c r="AM16" i="29"/>
  <c r="AN17" i="29" l="1"/>
  <c r="AO17" i="29" s="1"/>
  <c r="AR17" i="29" s="1"/>
  <c r="AK16" i="29"/>
  <c r="AP12" i="29"/>
  <c r="AQ12" i="29" s="1"/>
  <c r="AL16" i="29" l="1"/>
  <c r="AN12" i="29" s="1"/>
  <c r="AO12" i="29" s="1"/>
  <c r="AR1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tc={5987D665-EE49-49E8-B210-9E4887F8873A}</author>
    <author>tc={3648DEF1-8A46-4AED-9479-C243105011F8}</author>
  </authors>
  <commentList>
    <comment ref="A37" authorId="0" shapeId="0" xr:uid="{5987D665-EE49-49E8-B210-9E4887F8873A}">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el subproceso en el cual se genera el riesgo</t>
      </text>
    </comment>
    <comment ref="F37" authorId="1" shapeId="0" xr:uid="{3648DEF1-8A46-4AED-9479-C243105011F8}">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riesgo identificado</t>
      </text>
    </comment>
  </commentList>
</comments>
</file>

<file path=xl/sharedStrings.xml><?xml version="1.0" encoding="utf-8"?>
<sst xmlns="http://schemas.openxmlformats.org/spreadsheetml/2006/main" count="769" uniqueCount="366">
  <si>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</si>
  <si>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</si>
  <si>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</si>
  <si>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</si>
  <si>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</si>
  <si>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</si>
  <si>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</si>
  <si>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</si>
  <si>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</si>
  <si>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</si>
  <si>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</si>
  <si>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</si>
  <si>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</si>
  <si>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</si>
  <si>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</si>
  <si>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</si>
  <si>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</si>
  <si>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</si>
  <si>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</si>
  <si>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</si>
  <si>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</si>
  <si>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</si>
  <si>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</si>
  <si>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</si>
  <si>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</si>
  <si>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</si>
  <si>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</si>
  <si>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</si>
  <si>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</si>
  <si>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</si>
  <si>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</si>
  <si>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</si>
  <si>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</si>
  <si>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</si>
  <si>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</si>
  <si>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</si>
  <si>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</si>
  <si>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</si>
  <si>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</si>
  <si>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</si>
  <si>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</si>
  <si>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</si>
  <si>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</si>
  <si>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</si>
  <si>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</si>
  <si>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</si>
  <si>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</si>
  <si>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</si>
  <si>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</si>
  <si>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</si>
  <si>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</si>
  <si>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</si>
  <si>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</si>
  <si>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</si>
  <si>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</si>
  <si>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</si>
  <si>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</si>
  <si>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</si>
  <si>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</si>
  <si>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</si>
  <si>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</si>
  <si>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</si>
  <si>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</si>
  <si>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</si>
  <si>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</si>
  <si>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</si>
  <si>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</si>
  <si>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</si>
  <si>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</si>
  <si>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</si>
  <si>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</si>
  <si>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</si>
  <si>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</si>
  <si>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</si>
  <si>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</si>
  <si>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</si>
  <si>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</si>
  <si>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</si>
  <si>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</si>
  <si>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</si>
  <si>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</si>
  <si>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</si>
  <si>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</si>
  <si>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</si>
  <si>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</si>
  <si>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</si>
  <si>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</si>
  <si>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</si>
  <si>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</si>
  <si>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</si>
  <si>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</si>
  <si>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</si>
  <si>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</si>
  <si>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</si>
  <si>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</si>
  <si>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</si>
  <si>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</si>
  <si>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</si>
  <si>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</si>
  <si>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</si>
  <si>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</si>
  <si>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</si>
  <si>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</si>
  <si>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</si>
  <si>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</si>
  <si>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</si>
  <si>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</si>
  <si>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</si>
  <si>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</si>
  <si>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</si>
  <si>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</si>
  <si>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</si>
  <si>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</si>
  <si>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</si>
  <si>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</si>
  <si>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</si>
  <si>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</si>
  <si>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</si>
  <si>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</si>
  <si>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</si>
  <si>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</si>
  <si>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</si>
  <si>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</si>
  <si>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</si>
  <si>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</si>
  <si>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</si>
  <si>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</si>
  <si>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</si>
  <si>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</si>
  <si>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</si>
  <si>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</si>
  <si>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</si>
  <si>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</si>
  <si>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</si>
  <si>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</si>
  <si>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</si>
  <si>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</si>
  <si>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</si>
  <si>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</si>
  <si>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</si>
  <si>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</si>
  <si>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</si>
  <si>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</si>
  <si>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</si>
  <si>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</si>
  <si>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</si>
  <si>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</si>
  <si>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</si>
  <si>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</si>
  <si>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</si>
  <si>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</si>
  <si>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</si>
  <si>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</si>
  <si>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</si>
  <si>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</si>
  <si>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</si>
  <si>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</si>
  <si>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</si>
  <si>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</si>
  <si>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</si>
  <si>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</si>
  <si>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</si>
  <si>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</si>
  <si>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</si>
  <si>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</si>
  <si>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</si>
  <si>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</si>
  <si>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</si>
  <si>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</si>
  <si>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</si>
  <si>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</si>
  <si>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</si>
  <si>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</si>
  <si>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</si>
  <si>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</si>
  <si>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</si>
  <si>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</si>
  <si>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</si>
  <si>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</si>
  <si>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</si>
  <si>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</si>
  <si>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</si>
  <si>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</si>
  <si>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</si>
  <si>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</si>
  <si>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</si>
  <si>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</si>
  <si>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</si>
  <si>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</si>
  <si>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</si>
  <si>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</si>
  <si>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</si>
  <si>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</si>
  <si>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</si>
  <si>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</si>
  <si>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</si>
  <si>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</si>
  <si>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</si>
  <si>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</si>
  <si>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</si>
  <si>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</si>
  <si>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</si>
  <si>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</si>
  <si>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</si>
  <si>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</si>
  <si>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</si>
  <si>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</si>
  <si>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</si>
  <si>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</si>
  <si>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</si>
  <si>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</si>
  <si>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</si>
  <si>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</si>
  <si>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</si>
  <si>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</si>
  <si>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</si>
  <si>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</si>
  <si>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</si>
  <si>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</si>
  <si>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</si>
  <si>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</si>
  <si>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</si>
  <si>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</si>
  <si>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</si>
  <si>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</si>
  <si>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</si>
  <si>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</si>
  <si>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</si>
  <si>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</si>
  <si>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</si>
  <si>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</si>
  <si>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</si>
  <si>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</si>
  <si>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</si>
  <si>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</si>
  <si>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</si>
  <si>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</si>
  <si>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</si>
  <si>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</si>
  <si>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</si>
  <si>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</si>
  <si>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</si>
  <si>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</si>
  <si>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</si>
  <si>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</si>
  <si>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</si>
  <si>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</si>
  <si>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</si>
  <si>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</si>
  <si>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</si>
  <si>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</si>
  <si>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</si>
  <si>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</si>
  <si>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</si>
  <si>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</si>
  <si>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</si>
  <si>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</si>
  <si>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</si>
  <si>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</si>
  <si>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</si>
  <si>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</si>
  <si>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</si>
  <si>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</si>
  <si>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</si>
  <si>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</si>
  <si>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</si>
  <si>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</si>
  <si>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</si>
  <si>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</si>
  <si>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</si>
  <si>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</si>
  <si>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</si>
  <si>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</si>
  <si>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</si>
  <si>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</si>
  <si>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</si>
  <si>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</si>
  <si>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</si>
  <si>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</si>
  <si>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</si>
  <si>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</si>
  <si>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</si>
  <si>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</si>
  <si>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</si>
  <si>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</si>
  <si>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</si>
  <si>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</si>
  <si>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</si>
  <si>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</si>
  <si>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</si>
  <si>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</si>
  <si>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</si>
  <si>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</si>
  <si>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</si>
  <si>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</si>
  <si>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</si>
  <si>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</si>
  <si>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</si>
  <si>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</si>
  <si>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</si>
  <si>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</si>
  <si>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</si>
  <si>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</si>
  <si>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</si>
  <si>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</si>
  <si>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</si>
  <si>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</si>
  <si>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</si>
  <si>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</si>
  <si>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</si>
  <si>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</si>
  <si>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</si>
  <si>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</si>
  <si>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</si>
  <si>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</si>
  <si>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</si>
  <si>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</si>
  <si>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Gestión Legal</t>
  </si>
  <si>
    <t>Apoyo</t>
  </si>
  <si>
    <t>Posibilidad de perdida economica y reputacional</t>
  </si>
  <si>
    <t>R5</t>
  </si>
  <si>
    <t>R6</t>
  </si>
  <si>
    <t>A Ejecucion y administracion de procesos</t>
  </si>
  <si>
    <t>Procesos</t>
  </si>
  <si>
    <t>entre 100 y 500 SMLMV</t>
  </si>
  <si>
    <t>Preventivo</t>
  </si>
  <si>
    <t>Manual</t>
  </si>
  <si>
    <t>Documentado</t>
  </si>
  <si>
    <t>Continua</t>
  </si>
  <si>
    <t>Con Registro</t>
  </si>
  <si>
    <t>Reducir mitigar</t>
  </si>
  <si>
    <t>Gestión Normativa</t>
  </si>
  <si>
    <t xml:space="preserve">Actos Administrativos de carácter general </t>
  </si>
  <si>
    <t>ENTRE 10 Y 50 SMLMV</t>
  </si>
  <si>
    <t>Profesional asignado  por lider de proceso.</t>
  </si>
  <si>
    <t>TRIMESTRAL</t>
  </si>
  <si>
    <t xml:space="preserve">1. Se cuenta con un grupo de profesionales expertos en diferentes ramas de derecho, con experiencia en la proyección y revisión de actos administrativos y conceptos jurídicos.                                                  2. Articulación del modelo de operación por procesos con el MIPG </t>
  </si>
  <si>
    <t xml:space="preserve">1. Falta de puesta en operación de un micrositio web donde se desarrolle todo el proceso de consulta pública y el ciclo de gobernanza de la política de mejora normativa, así como la publicación y divulgación de los conceptos jurídicos emitidos.                                                                2.Falta de una agenda regulatoria y planeación en la expedición actos administrativos de caracter general (análisis de impacto normativo, memoria justificativa).                                                                 2.Divulgación de los actos administrativos de caracter general y de los conceptos jurídicos  </t>
  </si>
  <si>
    <t xml:space="preserve">1. Infraestrura tecnologíca del Distrito de Cartagena                                           2.  Implimentación de las fases de la Política de Mejora Normativa del MIPG </t>
  </si>
  <si>
    <t xml:space="preserve">1. Desconocimiento por parte de las dependencias interesadas en la producción normativa de las fases del ciclo de la gobernanza en materia normativa.                      2. Falta de aplicación de los procedimientos de gestión normativa.   </t>
  </si>
  <si>
    <t xml:space="preserve">1. En asocio con la Oficina Asesora  Informática desarrollar un micrositio  web donde se lleve todo el proceso de consulta pública y el ciclo de gobernanza de la política de mejora normativa, así como la publicación y divulgación de los conceptos jurídicos emitidos.                                              2. Desarrollar y publicar con el apoyo de las diferentes dependencias la agenda regulatoria preliminar y definitiva del Distrito de Cartagena.                                     3. Utilizar todos los canales de información disponibles por la Oficina Asesora Informática y Oficina de Comunicaciones para la divulgación de los actos administrativos generales y conceptos jurídicos expedidos.                                    </t>
  </si>
  <si>
    <t xml:space="preserve">1.  Socializar por medio del grupo de profesionales expertos en diferentes ramas de derecho las fases del ciclo de la gobernanza en materia normativa en las  dependencias distritales.                                            2. Actualización de los procedimientos de actos administrativos de caracter general, particular  y conceptos jurídicos con los parametros del  MIPG y fortalecer su implementación y/o aplicación en las diferentes dependencias.   </t>
  </si>
  <si>
    <t xml:space="preserve">1. Articular con el equipo profesional experto en diferentes areas de derecho y la oficina asesora informática,  la puesta en funcionamiento de las diferentes herramientas tecnologicas que permitan implementar las fases de la policia de mejora normativa.  
2. Promover el fortalecimiento del proceso de gestión normativa mediante la adopción de los lineamientos del departamento administrativo de la función pública en materia de mejora normativa.  </t>
  </si>
  <si>
    <t xml:space="preserve">1. Utilizar los canales de información disponibles por la Oficina Asesora Informática y la Oficina de Comunicaciones para la socialización y divulgación de las diferentes fases de ciclo de la politica de mejora normativa.                  2.  Prestar acompañamiento permanente a las diferentes dependencias distritales en la implementación del ciclo de la gobernanza en materia de mejora normativa. </t>
  </si>
  <si>
    <t>Actos Administrativos de carácter particular</t>
  </si>
  <si>
    <t xml:space="preserve">Establecer lineamientos y posiciones jurídicas para la expedición de actos administrativos y conceptos juridicos,  que  garantizen  que el 100% de las actuaciones de la entidad son  conformes al ordenamiento legal vigente. </t>
  </si>
  <si>
    <t>Detectivo</t>
  </si>
  <si>
    <t>Sin Iniciar</t>
  </si>
  <si>
    <t xml:space="preserve">1. Mantener actualizados a los profesionales en los  lineamientos para la expedición de actos admisnistrativos, a traves de registros de  Capacitaciones y comunicaciones de oficiales remitidas a todo el personal relacionado con el proceso.
</t>
  </si>
  <si>
    <t>por emitir actos administrativos sin competencias o  de forma irregular</t>
  </si>
  <si>
    <t>debido a falta de conocimiento de los cambios normativos recientes.</t>
  </si>
  <si>
    <t xml:space="preserve"> Asesor / Jefe de Oficina Asesora Juridica</t>
  </si>
  <si>
    <t xml:space="preserve">Trimestralmente </t>
  </si>
  <si>
    <t xml:space="preserve">Capacitar al  personal de apoyo en normativas actualizadas, generando registros de asistencia y evaluando la capacitación desarrollada.  </t>
  </si>
  <si>
    <t>Trimestral</t>
  </si>
  <si>
    <t>Monitorear indicadores claves como  la Tasa de Expedición de Actos Administrativos</t>
  </si>
  <si>
    <t xml:space="preserve">1. Desarrollar la etapa de la consulta publica, del ciclo de la gobernanza regulatoria , a traves del informe en el que se evidencia la participación de la ciudadania y actores relevantes en la proyección del acto administrativo
</t>
  </si>
  <si>
    <t>Actos Asministrativos  de Carácter General</t>
  </si>
  <si>
    <t>por expedir actos administrativos  con desconocimiento de audiencia y defensa</t>
  </si>
  <si>
    <t>debido a incremento en los procesos de revisión y corrección, lo cual genera un impacto en la eficiencia operativa.</t>
  </si>
  <si>
    <t xml:space="preserve">Monitorear el proceso para identificar y corregir fallos antes de que escalen, generando informes de la gestión desarrollada </t>
  </si>
  <si>
    <t>Trimestralmente</t>
  </si>
  <si>
    <t>Diseñar, actualizar y  aplicar procedimientos claros para la revisión y aprobación de los  actos administrativos, generando informes de seguimiento a la gestión desarrollada por parte del asesor lider del proceso</t>
  </si>
  <si>
    <t>por expedir actos administrativos particulares con redacción ambigua, incorrecta o incompleta que dé lugar a interpretaciones erróneas o conflictos.</t>
  </si>
  <si>
    <t>debido que las regulaciones o leyes base no son precisas</t>
  </si>
  <si>
    <t>Facilitar canales para recibir retroalimentación y resolver dudas sobre el contenido de los actos, tales como el micrositio de Mejora Normativa  a traves del registro de publicaciones realizadas y los comentarios hechos por la ciudadania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</si>
</sst>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1"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
      <sz val="8"/>
      <name val="Tahoma"/>
      <family val="2"/>
    </font>
    <font>
      <sz val="8"/>
      <color rgb="FFFF0000"/>
      <name val="Arial Narrow"/>
      <family val="2"/>
    </font>
    <font>
      <sz val="8"/>
      <color theme="1"/>
      <name val="Arial Narrow"/>
      <family val="2"/>
    </font>
  </fonts>
  <fills count="13">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medium">
        <color rgb="FF000000"/>
      </top>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15">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29" xfId="2"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9" fontId="27" fillId="0" borderId="1" xfId="2" applyNumberFormat="1" applyFont="1" applyBorder="1" applyAlignment="1">
      <alignment horizontal="center" vertical="center" wrapText="1"/>
    </xf>
    <xf numFmtId="0" fontId="22" fillId="0" borderId="17" xfId="2" applyFont="1" applyBorder="1" applyAlignment="1">
      <alignment horizontal="center" vertical="center" wrapText="1"/>
    </xf>
    <xf numFmtId="0" fontId="8" fillId="0" borderId="1" xfId="1" applyFont="1" applyBorder="1" applyAlignment="1">
      <alignment horizontal="center" vertical="center" wrapText="1"/>
    </xf>
    <xf numFmtId="0" fontId="0" fillId="0" borderId="1" xfId="0" applyBorder="1" applyAlignment="1">
      <alignment vertical="top" wrapText="1"/>
    </xf>
    <xf numFmtId="0" fontId="9" fillId="6" borderId="1" xfId="2" applyFont="1" applyFill="1" applyBorder="1" applyAlignment="1" applyProtection="1">
      <alignment horizontal="left" vertical="center" wrapText="1"/>
      <protection locked="0"/>
    </xf>
    <xf numFmtId="0" fontId="9" fillId="6" borderId="42" xfId="2" applyFont="1" applyFill="1" applyBorder="1" applyAlignment="1" applyProtection="1">
      <alignment horizontal="left" vertical="center" wrapText="1"/>
      <protection locked="0"/>
    </xf>
    <xf numFmtId="0" fontId="37" fillId="0" borderId="42" xfId="2"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horizontal="justify" vertical="top" wrapText="1"/>
    </xf>
    <xf numFmtId="0" fontId="22" fillId="0" borderId="1" xfId="2" applyFont="1" applyBorder="1" applyAlignment="1">
      <alignment horizontal="justify" vertical="top" wrapText="1"/>
    </xf>
    <xf numFmtId="0" fontId="38" fillId="6" borderId="42" xfId="2"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39" fillId="6" borderId="1" xfId="2" applyFont="1" applyFill="1" applyBorder="1" applyAlignment="1" applyProtection="1">
      <alignment horizontal="left" vertical="center" wrapText="1"/>
      <protection locked="0"/>
    </xf>
    <xf numFmtId="0" fontId="40" fillId="6" borderId="1" xfId="2" applyFont="1" applyFill="1" applyBorder="1" applyAlignment="1" applyProtection="1">
      <alignment horizontal="left" vertical="center" wrapText="1"/>
      <protection locked="0"/>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1" xfId="2" applyFont="1" applyBorder="1" applyAlignment="1">
      <alignment horizontal="center" vertical="center" wrapText="1"/>
    </xf>
    <xf numFmtId="0" fontId="9" fillId="12" borderId="24" xfId="2" applyFont="1" applyFill="1" applyBorder="1" applyAlignment="1">
      <alignment horizontal="center" vertical="center" wrapText="1"/>
    </xf>
    <xf numFmtId="0" fontId="9" fillId="12" borderId="34" xfId="2" applyFont="1" applyFill="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12" borderId="1" xfId="0" applyFont="1" applyFill="1" applyBorder="1" applyAlignment="1">
      <alignment horizontal="center" vertical="center" wrapText="1"/>
    </xf>
    <xf numFmtId="0" fontId="22" fillId="6" borderId="1"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30" xfId="2" applyFont="1" applyBorder="1" applyAlignment="1">
      <alignment horizontal="center" vertical="center" wrapText="1"/>
    </xf>
    <xf numFmtId="0" fontId="22" fillId="6" borderId="2" xfId="2" applyFont="1" applyFill="1" applyBorder="1" applyAlignment="1" applyProtection="1">
      <alignment horizontal="center" vertical="center" wrapText="1"/>
      <protection locked="0"/>
    </xf>
    <xf numFmtId="0" fontId="22" fillId="6" borderId="10" xfId="2" applyFont="1" applyFill="1" applyBorder="1" applyAlignment="1" applyProtection="1">
      <alignment horizontal="center" vertical="center" wrapText="1"/>
      <protection locked="0"/>
    </xf>
    <xf numFmtId="0" fontId="22" fillId="6" borderId="6" xfId="2" applyFont="1" applyFill="1" applyBorder="1" applyAlignment="1" applyProtection="1">
      <alignment horizontal="center" vertical="center" wrapText="1"/>
      <protection locked="0"/>
    </xf>
    <xf numFmtId="9" fontId="27" fillId="0" borderId="41"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30" xfId="2" applyNumberFormat="1" applyFont="1" applyBorder="1" applyAlignment="1">
      <alignment horizontal="center" vertical="center" wrapText="1"/>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6" xfId="0" applyNumberFormat="1" applyFont="1" applyBorder="1" applyAlignment="1" applyProtection="1">
      <alignment horizontal="center" vertical="center" wrapText="1"/>
      <protection locked="0"/>
    </xf>
    <xf numFmtId="9" fontId="27" fillId="0" borderId="4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41"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0" fontId="26" fillId="0" borderId="41" xfId="2" applyFont="1" applyBorder="1" applyAlignment="1">
      <alignment horizontal="center" vertical="center"/>
    </xf>
    <xf numFmtId="0" fontId="26" fillId="0" borderId="10" xfId="2" applyFont="1" applyBorder="1" applyAlignment="1">
      <alignment horizontal="center" vertical="center"/>
    </xf>
    <xf numFmtId="0" fontId="26" fillId="0" borderId="30" xfId="2" applyFont="1" applyBorder="1" applyAlignment="1">
      <alignment horizontal="center" vertical="center"/>
    </xf>
    <xf numFmtId="0" fontId="9" fillId="0" borderId="24" xfId="2" applyFont="1" applyBorder="1" applyAlignment="1">
      <alignment horizontal="center" vertical="center" wrapText="1"/>
    </xf>
    <xf numFmtId="0" fontId="9" fillId="0" borderId="34" xfId="2" applyFont="1" applyBorder="1" applyAlignment="1">
      <alignment horizontal="center" vertical="center" wrapText="1"/>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1" xfId="2" applyFont="1" applyBorder="1" applyAlignment="1">
      <alignment horizontal="center" vertical="center"/>
    </xf>
    <xf numFmtId="0" fontId="26" fillId="0" borderId="29" xfId="2" applyFont="1" applyBorder="1" applyAlignment="1">
      <alignment horizontal="center" vertical="center"/>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45" xfId="2" applyFont="1" applyBorder="1" applyAlignment="1" applyProtection="1">
      <alignment horizontal="center" vertical="center" wrapText="1"/>
      <protection locked="0"/>
    </xf>
    <xf numFmtId="0" fontId="22" fillId="0" borderId="4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2" borderId="6" xfId="2" applyFont="1" applyFill="1" applyBorder="1" applyAlignment="1" applyProtection="1">
      <alignment horizontal="center" vertical="center" wrapText="1"/>
      <protection locked="0"/>
    </xf>
    <xf numFmtId="0" fontId="26" fillId="0" borderId="2" xfId="2" applyFont="1" applyBorder="1" applyAlignment="1">
      <alignment horizontal="center" vertical="center" wrapText="1"/>
    </xf>
    <xf numFmtId="9" fontId="27" fillId="0" borderId="2" xfId="2"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0" fontId="26" fillId="0" borderId="2" xfId="2" applyFont="1" applyBorder="1" applyAlignment="1">
      <alignment horizontal="center" vertical="center"/>
    </xf>
    <xf numFmtId="14" fontId="9" fillId="0" borderId="2" xfId="2" applyNumberFormat="1" applyFont="1" applyBorder="1" applyAlignment="1">
      <alignment horizontal="center" vertical="center" wrapText="1"/>
    </xf>
    <xf numFmtId="0" fontId="26" fillId="0" borderId="6" xfId="2" applyFont="1" applyBorder="1" applyAlignment="1">
      <alignment horizontal="center" vertical="center" wrapText="1"/>
    </xf>
    <xf numFmtId="9" fontId="27" fillId="0" borderId="6" xfId="2"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26" fillId="0" borderId="6" xfId="2" applyFont="1" applyBorder="1" applyAlignment="1">
      <alignment horizontal="center" vertical="center"/>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19"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2" borderId="2" xfId="2" applyFont="1" applyFill="1" applyBorder="1" applyAlignment="1" applyProtection="1">
      <alignment horizontal="center" vertical="center" wrapText="1"/>
      <protection locked="0"/>
    </xf>
    <xf numFmtId="3" fontId="22" fillId="6" borderId="2" xfId="2" applyNumberFormat="1" applyFont="1" applyFill="1" applyBorder="1" applyAlignment="1" applyProtection="1">
      <alignment horizontal="center" vertical="center" wrapText="1"/>
      <protection locked="0"/>
    </xf>
    <xf numFmtId="3" fontId="22" fillId="6" borderId="10" xfId="2" applyNumberFormat="1" applyFont="1" applyFill="1" applyBorder="1" applyAlignment="1" applyProtection="1">
      <alignment horizontal="center" vertical="center" wrapText="1"/>
      <protection locked="0"/>
    </xf>
    <xf numFmtId="3" fontId="22" fillId="6" borderId="6" xfId="2" applyNumberFormat="1" applyFont="1" applyFill="1" applyBorder="1" applyAlignment="1" applyProtection="1">
      <alignment horizontal="center" vertical="center" wrapText="1"/>
      <protection locked="0"/>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6"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5"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2" fillId="0" borderId="18" xfId="2" applyFont="1" applyBorder="1" applyAlignment="1" applyProtection="1">
      <alignment horizontal="center" vertical="center" wrapText="1"/>
      <protection locked="0"/>
    </xf>
    <xf numFmtId="0" fontId="9" fillId="3" borderId="15" xfId="2" applyFont="1" applyFill="1" applyBorder="1" applyAlignment="1">
      <alignment horizontal="center"/>
    </xf>
    <xf numFmtId="0" fontId="11" fillId="4" borderId="37" xfId="2" applyFont="1" applyFill="1" applyBorder="1" applyAlignment="1">
      <alignment horizontal="center" vertical="center" wrapText="1"/>
    </xf>
    <xf numFmtId="0" fontId="11" fillId="4" borderId="38"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0" borderId="23" xfId="2" applyFont="1" applyBorder="1" applyAlignment="1">
      <alignment horizontal="center" vertical="center" wrapText="1"/>
    </xf>
    <xf numFmtId="3" fontId="22" fillId="6" borderId="1" xfId="2" applyNumberFormat="1" applyFont="1" applyFill="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9" fillId="0" borderId="44" xfId="2" applyFont="1" applyBorder="1" applyAlignment="1">
      <alignment horizontal="center" vertical="center" wrapText="1"/>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 xfId="2" applyFont="1" applyBorder="1" applyAlignment="1" applyProtection="1">
      <alignment horizontal="center" vertical="center" wrapText="1"/>
      <protection locked="0"/>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73">
    <dxf>
      <fill>
        <patternFill>
          <bgColor rgb="FFFFFF66"/>
        </patternFill>
      </fill>
    </dxf>
    <dxf>
      <fill>
        <patternFill>
          <bgColor theme="3" tint="0.59996337778862885"/>
        </patternFill>
      </fill>
    </dxf>
    <dxf>
      <fill>
        <patternFill>
          <bgColor rgb="FF66FF33"/>
        </patternFill>
      </fill>
    </dxf>
    <dxf>
      <fill>
        <patternFill>
          <bgColor theme="3" tint="0.79998168889431442"/>
        </patternFill>
      </fill>
    </dxf>
    <dxf>
      <fill>
        <patternFill>
          <bgColor theme="3" tint="0.59996337778862885"/>
        </patternFill>
      </fill>
    </dxf>
    <dxf>
      <fill>
        <patternFill>
          <bgColor rgb="FF66FF33"/>
        </patternFill>
      </fill>
    </dxf>
    <dxf>
      <fill>
        <patternFill>
          <bgColor theme="3" tint="0.59996337778862885"/>
        </patternFill>
      </fill>
    </dxf>
    <dxf>
      <fill>
        <patternFill>
          <bgColor theme="3" tint="0.79998168889431442"/>
        </patternFill>
      </fill>
    </dxf>
    <dxf>
      <fill>
        <patternFill>
          <bgColor rgb="FFFFFF66"/>
        </patternFill>
      </fill>
    </dxf>
    <dxf>
      <fill>
        <patternFill>
          <bgColor theme="3" tint="0.59996337778862885"/>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rgb="FF66FF33"/>
        </patternFill>
      </fill>
    </dxf>
    <dxf>
      <fill>
        <patternFill>
          <bgColor rgb="FFFFFF66"/>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rgb="FF66FF33"/>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FFFF66"/>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oneCellAnchor>
    <xdr:from>
      <xdr:col>27</xdr:col>
      <xdr:colOff>1152525</xdr:colOff>
      <xdr:row>14</xdr:row>
      <xdr:rowOff>0</xdr:rowOff>
    </xdr:from>
    <xdr:ext cx="95250" cy="171450"/>
    <xdr:sp macro="" textlink="">
      <xdr:nvSpPr>
        <xdr:cNvPr id="105" name="Text Box 16">
          <a:extLst>
            <a:ext uri="{FF2B5EF4-FFF2-40B4-BE49-F238E27FC236}">
              <a16:creationId xmlns:a16="http://schemas.microsoft.com/office/drawing/2014/main" id="{9BC12923-0568-43B7-B91C-C3295CA04B23}"/>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6" name="Text Box 17">
          <a:extLst>
            <a:ext uri="{FF2B5EF4-FFF2-40B4-BE49-F238E27FC236}">
              <a16:creationId xmlns:a16="http://schemas.microsoft.com/office/drawing/2014/main" id="{F31489BE-A4F8-49DE-9177-88B4DD12E962}"/>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7" name="Text Box 18">
          <a:extLst>
            <a:ext uri="{FF2B5EF4-FFF2-40B4-BE49-F238E27FC236}">
              <a16:creationId xmlns:a16="http://schemas.microsoft.com/office/drawing/2014/main" id="{D732FFAD-B7B1-4C9F-8DF0-A55137CECBCD}"/>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8" name="Text Box 19">
          <a:extLst>
            <a:ext uri="{FF2B5EF4-FFF2-40B4-BE49-F238E27FC236}">
              <a16:creationId xmlns:a16="http://schemas.microsoft.com/office/drawing/2014/main" id="{65190D04-FFFA-47B5-AE3E-4326FFB6CCA0}"/>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09" name="Text Box 15">
          <a:extLst>
            <a:ext uri="{FF2B5EF4-FFF2-40B4-BE49-F238E27FC236}">
              <a16:creationId xmlns:a16="http://schemas.microsoft.com/office/drawing/2014/main" id="{29B40AE1-D7AF-4729-8CED-4BAAAD12F589}"/>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0" name="Text Box 16">
          <a:extLst>
            <a:ext uri="{FF2B5EF4-FFF2-40B4-BE49-F238E27FC236}">
              <a16:creationId xmlns:a16="http://schemas.microsoft.com/office/drawing/2014/main" id="{CA60CD7D-C354-43FF-9D49-FD9F6AAED378}"/>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1" name="Text Box 17">
          <a:extLst>
            <a:ext uri="{FF2B5EF4-FFF2-40B4-BE49-F238E27FC236}">
              <a16:creationId xmlns:a16="http://schemas.microsoft.com/office/drawing/2014/main" id="{7C56EFE9-3087-4D66-9258-1F71982F5FDC}"/>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14</xdr:row>
      <xdr:rowOff>15875</xdr:rowOff>
    </xdr:from>
    <xdr:ext cx="95250" cy="171450"/>
    <xdr:sp macro="" textlink="">
      <xdr:nvSpPr>
        <xdr:cNvPr id="112" name="Text Box 18">
          <a:extLst>
            <a:ext uri="{FF2B5EF4-FFF2-40B4-BE49-F238E27FC236}">
              <a16:creationId xmlns:a16="http://schemas.microsoft.com/office/drawing/2014/main" id="{7080CD1A-81D0-450B-B2F2-45C1A473DA3D}"/>
            </a:ext>
          </a:extLst>
        </xdr:cNvPr>
        <xdr:cNvSpPr txBox="1">
          <a:spLocks noChangeArrowheads="1"/>
        </xdr:cNvSpPr>
      </xdr:nvSpPr>
      <xdr:spPr bwMode="auto">
        <a:xfrm>
          <a:off x="3305651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13" name="Text Box 15">
          <a:extLst>
            <a:ext uri="{FF2B5EF4-FFF2-40B4-BE49-F238E27FC236}">
              <a16:creationId xmlns:a16="http://schemas.microsoft.com/office/drawing/2014/main" id="{DF7971B1-4C01-4D58-B48E-D9CF696B08A0}"/>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4" name="Text Box 16">
          <a:extLst>
            <a:ext uri="{FF2B5EF4-FFF2-40B4-BE49-F238E27FC236}">
              <a16:creationId xmlns:a16="http://schemas.microsoft.com/office/drawing/2014/main" id="{AABFB6B1-1C1B-4D8F-BB24-C2AFBD59ABD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5" name="Text Box 17">
          <a:extLst>
            <a:ext uri="{FF2B5EF4-FFF2-40B4-BE49-F238E27FC236}">
              <a16:creationId xmlns:a16="http://schemas.microsoft.com/office/drawing/2014/main" id="{16E00111-6A20-4DF2-B4FC-A9AA3949192A}"/>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6" name="Text Box 18">
          <a:extLst>
            <a:ext uri="{FF2B5EF4-FFF2-40B4-BE49-F238E27FC236}">
              <a16:creationId xmlns:a16="http://schemas.microsoft.com/office/drawing/2014/main" id="{F8379D9C-9D42-403A-8D16-C79C6E504C4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7" name="Text Box 19">
          <a:extLst>
            <a:ext uri="{FF2B5EF4-FFF2-40B4-BE49-F238E27FC236}">
              <a16:creationId xmlns:a16="http://schemas.microsoft.com/office/drawing/2014/main" id="{D923E7EF-3B6D-4DE3-B79D-0C4B1A2103F1}"/>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8" name="Text Box 16">
          <a:extLst>
            <a:ext uri="{FF2B5EF4-FFF2-40B4-BE49-F238E27FC236}">
              <a16:creationId xmlns:a16="http://schemas.microsoft.com/office/drawing/2014/main" id="{7F17BB30-8938-49EA-9E8B-6705258DFEF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19" name="Text Box 15">
          <a:extLst>
            <a:ext uri="{FF2B5EF4-FFF2-40B4-BE49-F238E27FC236}">
              <a16:creationId xmlns:a16="http://schemas.microsoft.com/office/drawing/2014/main" id="{464B784E-B197-4A9E-910D-1E9E05AD648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20" name="Text Box 15">
          <a:extLst>
            <a:ext uri="{FF2B5EF4-FFF2-40B4-BE49-F238E27FC236}">
              <a16:creationId xmlns:a16="http://schemas.microsoft.com/office/drawing/2014/main" id="{0653ABDD-BB3E-463E-9457-1C595EAE4AD7}"/>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21" name="Text Box 15">
          <a:extLst>
            <a:ext uri="{FF2B5EF4-FFF2-40B4-BE49-F238E27FC236}">
              <a16:creationId xmlns:a16="http://schemas.microsoft.com/office/drawing/2014/main" id="{0FFEC7CC-EB8A-4F86-A82C-D9F66AFE86F1}"/>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22" name="Text Box 15">
          <a:extLst>
            <a:ext uri="{FF2B5EF4-FFF2-40B4-BE49-F238E27FC236}">
              <a16:creationId xmlns:a16="http://schemas.microsoft.com/office/drawing/2014/main" id="{2A1B4C97-C211-41E2-A860-D637ED5E47EC}"/>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3" name="Text Box 16">
          <a:extLst>
            <a:ext uri="{FF2B5EF4-FFF2-40B4-BE49-F238E27FC236}">
              <a16:creationId xmlns:a16="http://schemas.microsoft.com/office/drawing/2014/main" id="{94E6B128-3F31-417A-93BE-1FB4521CA5D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4" name="Text Box 17">
          <a:extLst>
            <a:ext uri="{FF2B5EF4-FFF2-40B4-BE49-F238E27FC236}">
              <a16:creationId xmlns:a16="http://schemas.microsoft.com/office/drawing/2014/main" id="{AB38C444-D12C-46F6-BC0C-BCE8006B0E36}"/>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5" name="Text Box 18">
          <a:extLst>
            <a:ext uri="{FF2B5EF4-FFF2-40B4-BE49-F238E27FC236}">
              <a16:creationId xmlns:a16="http://schemas.microsoft.com/office/drawing/2014/main" id="{5D59CE9C-28A4-46A1-9EE0-D4EAB92035D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6" name="Text Box 19">
          <a:extLst>
            <a:ext uri="{FF2B5EF4-FFF2-40B4-BE49-F238E27FC236}">
              <a16:creationId xmlns:a16="http://schemas.microsoft.com/office/drawing/2014/main" id="{A998B092-256C-4367-8842-36FF3E5CC9A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27" name="Text Box 15">
          <a:extLst>
            <a:ext uri="{FF2B5EF4-FFF2-40B4-BE49-F238E27FC236}">
              <a16:creationId xmlns:a16="http://schemas.microsoft.com/office/drawing/2014/main" id="{D5EE0A59-CCA5-4C72-8CEE-B6EF4D2C859A}"/>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8" name="Text Box 16">
          <a:extLst>
            <a:ext uri="{FF2B5EF4-FFF2-40B4-BE49-F238E27FC236}">
              <a16:creationId xmlns:a16="http://schemas.microsoft.com/office/drawing/2014/main" id="{D35DFE4B-13A6-4781-8F89-81BD1023658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9" name="Text Box 17">
          <a:extLst>
            <a:ext uri="{FF2B5EF4-FFF2-40B4-BE49-F238E27FC236}">
              <a16:creationId xmlns:a16="http://schemas.microsoft.com/office/drawing/2014/main" id="{6EF1A49D-E7ED-44EC-9D00-5E1EEBA4AC0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14</xdr:row>
      <xdr:rowOff>15875</xdr:rowOff>
    </xdr:from>
    <xdr:ext cx="95250" cy="171450"/>
    <xdr:sp macro="" textlink="">
      <xdr:nvSpPr>
        <xdr:cNvPr id="130" name="Text Box 18">
          <a:extLst>
            <a:ext uri="{FF2B5EF4-FFF2-40B4-BE49-F238E27FC236}">
              <a16:creationId xmlns:a16="http://schemas.microsoft.com/office/drawing/2014/main" id="{520DF5CE-174B-4A4A-AB6B-39A28AC1022F}"/>
            </a:ext>
          </a:extLst>
        </xdr:cNvPr>
        <xdr:cNvSpPr txBox="1">
          <a:spLocks noChangeArrowheads="1"/>
        </xdr:cNvSpPr>
      </xdr:nvSpPr>
      <xdr:spPr bwMode="auto">
        <a:xfrm>
          <a:off x="3538696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31" name="Text Box 15">
          <a:extLst>
            <a:ext uri="{FF2B5EF4-FFF2-40B4-BE49-F238E27FC236}">
              <a16:creationId xmlns:a16="http://schemas.microsoft.com/office/drawing/2014/main" id="{7D2389B2-18B0-442A-BA67-45AA99D5D930}"/>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2" name="Text Box 15">
          <a:extLst>
            <a:ext uri="{FF2B5EF4-FFF2-40B4-BE49-F238E27FC236}">
              <a16:creationId xmlns:a16="http://schemas.microsoft.com/office/drawing/2014/main" id="{1BB7A621-BC35-4BDA-B6B8-1393DACA02EE}"/>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 name="Text Box 15">
          <a:extLst>
            <a:ext uri="{FF2B5EF4-FFF2-40B4-BE49-F238E27FC236}">
              <a16:creationId xmlns:a16="http://schemas.microsoft.com/office/drawing/2014/main" id="{F93E9E89-5EE2-4637-92EE-9975814B7B01}"/>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34" name="Text Box 15">
          <a:extLst>
            <a:ext uri="{FF2B5EF4-FFF2-40B4-BE49-F238E27FC236}">
              <a16:creationId xmlns:a16="http://schemas.microsoft.com/office/drawing/2014/main" id="{4177517C-986C-4695-AF2F-534E5ED2B4B6}"/>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35" name="Text Box 15">
          <a:extLst>
            <a:ext uri="{FF2B5EF4-FFF2-40B4-BE49-F238E27FC236}">
              <a16:creationId xmlns:a16="http://schemas.microsoft.com/office/drawing/2014/main" id="{FD6C70D8-2240-4EA7-908C-EACE4C4F7BAC}"/>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36" name="Text Box 15">
          <a:extLst>
            <a:ext uri="{FF2B5EF4-FFF2-40B4-BE49-F238E27FC236}">
              <a16:creationId xmlns:a16="http://schemas.microsoft.com/office/drawing/2014/main" id="{9FC487BD-9D9E-41CB-BD09-97939542B36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37" name="Text Box 15">
          <a:extLst>
            <a:ext uri="{FF2B5EF4-FFF2-40B4-BE49-F238E27FC236}">
              <a16:creationId xmlns:a16="http://schemas.microsoft.com/office/drawing/2014/main" id="{50F84F72-B5AC-4F14-96F1-90192353D5F4}"/>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38" name="Text Box 15">
          <a:extLst>
            <a:ext uri="{FF2B5EF4-FFF2-40B4-BE49-F238E27FC236}">
              <a16:creationId xmlns:a16="http://schemas.microsoft.com/office/drawing/2014/main" id="{62EBD839-D65A-4B33-A301-D498FF271403}"/>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39" name="Text Box 15">
          <a:extLst>
            <a:ext uri="{FF2B5EF4-FFF2-40B4-BE49-F238E27FC236}">
              <a16:creationId xmlns:a16="http://schemas.microsoft.com/office/drawing/2014/main" id="{7471C04E-152C-4718-BB48-2530AC50F904}"/>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0" name="Text Box 15">
          <a:extLst>
            <a:ext uri="{FF2B5EF4-FFF2-40B4-BE49-F238E27FC236}">
              <a16:creationId xmlns:a16="http://schemas.microsoft.com/office/drawing/2014/main" id="{C9DCBE4F-9C0E-44CA-9F8C-D0C77A61DEF5}"/>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1" name="Text Box 15">
          <a:extLst>
            <a:ext uri="{FF2B5EF4-FFF2-40B4-BE49-F238E27FC236}">
              <a16:creationId xmlns:a16="http://schemas.microsoft.com/office/drawing/2014/main" id="{7757D463-5948-4EAB-999B-9DBCC0D08D5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42" name="Text Box 15">
          <a:extLst>
            <a:ext uri="{FF2B5EF4-FFF2-40B4-BE49-F238E27FC236}">
              <a16:creationId xmlns:a16="http://schemas.microsoft.com/office/drawing/2014/main" id="{E43DEC93-39FD-46AD-A040-77FE65D2372E}"/>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43" name="Text Box 15">
          <a:extLst>
            <a:ext uri="{FF2B5EF4-FFF2-40B4-BE49-F238E27FC236}">
              <a16:creationId xmlns:a16="http://schemas.microsoft.com/office/drawing/2014/main" id="{C6028729-0BBB-498B-A757-89061D63AA2F}"/>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4" name="Text Box 15">
          <a:extLst>
            <a:ext uri="{FF2B5EF4-FFF2-40B4-BE49-F238E27FC236}">
              <a16:creationId xmlns:a16="http://schemas.microsoft.com/office/drawing/2014/main" id="{B75044B0-86B8-4275-ABF6-0FB4CF771C1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5" name="Text Box 15">
          <a:extLst>
            <a:ext uri="{FF2B5EF4-FFF2-40B4-BE49-F238E27FC236}">
              <a16:creationId xmlns:a16="http://schemas.microsoft.com/office/drawing/2014/main" id="{6FC434E4-4F98-4C87-8361-7A5690DEA58E}"/>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6" name="Text Box 15">
          <a:extLst>
            <a:ext uri="{FF2B5EF4-FFF2-40B4-BE49-F238E27FC236}">
              <a16:creationId xmlns:a16="http://schemas.microsoft.com/office/drawing/2014/main" id="{68E4E089-FD10-4FE3-ADE1-3962E28F8877}"/>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7" name="Text Box 15">
          <a:extLst>
            <a:ext uri="{FF2B5EF4-FFF2-40B4-BE49-F238E27FC236}">
              <a16:creationId xmlns:a16="http://schemas.microsoft.com/office/drawing/2014/main" id="{631F80AD-8970-4304-B13B-083503516656}"/>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670644</xdr:colOff>
      <xdr:row>14</xdr:row>
      <xdr:rowOff>121428</xdr:rowOff>
    </xdr:from>
    <xdr:ext cx="95250" cy="442269"/>
    <xdr:sp macro="" textlink="">
      <xdr:nvSpPr>
        <xdr:cNvPr id="148" name="Text Box 15">
          <a:extLst>
            <a:ext uri="{FF2B5EF4-FFF2-40B4-BE49-F238E27FC236}">
              <a16:creationId xmlns:a16="http://schemas.microsoft.com/office/drawing/2014/main" id="{E97A4D26-05A9-4296-9D61-93EBCA38FE05}"/>
            </a:ext>
          </a:extLst>
        </xdr:cNvPr>
        <xdr:cNvSpPr txBox="1">
          <a:spLocks noChangeArrowheads="1"/>
        </xdr:cNvSpPr>
      </xdr:nvSpPr>
      <xdr:spPr bwMode="auto">
        <a:xfrm>
          <a:off x="34361587" y="79570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646681</xdr:colOff>
      <xdr:row>14</xdr:row>
      <xdr:rowOff>337089</xdr:rowOff>
    </xdr:from>
    <xdr:ext cx="95250" cy="213632"/>
    <xdr:sp macro="" textlink="">
      <xdr:nvSpPr>
        <xdr:cNvPr id="149" name="Text Box 15">
          <a:extLst>
            <a:ext uri="{FF2B5EF4-FFF2-40B4-BE49-F238E27FC236}">
              <a16:creationId xmlns:a16="http://schemas.microsoft.com/office/drawing/2014/main" id="{7CFC9737-553D-4C12-988E-5CB36B4380B1}"/>
            </a:ext>
          </a:extLst>
        </xdr:cNvPr>
        <xdr:cNvSpPr txBox="1">
          <a:spLocks noChangeArrowheads="1"/>
        </xdr:cNvSpPr>
      </xdr:nvSpPr>
      <xdr:spPr bwMode="auto">
        <a:xfrm>
          <a:off x="34337624" y="817274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50" name="Text Box 15">
          <a:extLst>
            <a:ext uri="{FF2B5EF4-FFF2-40B4-BE49-F238E27FC236}">
              <a16:creationId xmlns:a16="http://schemas.microsoft.com/office/drawing/2014/main" id="{42C66AF7-AA8F-4589-A148-A7ABCFAED690}"/>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51" name="Text Box 15">
          <a:extLst>
            <a:ext uri="{FF2B5EF4-FFF2-40B4-BE49-F238E27FC236}">
              <a16:creationId xmlns:a16="http://schemas.microsoft.com/office/drawing/2014/main" id="{2BE54881-FE85-423A-8C9B-919E95ED961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2" name="Text Box 16">
          <a:extLst>
            <a:ext uri="{FF2B5EF4-FFF2-40B4-BE49-F238E27FC236}">
              <a16:creationId xmlns:a16="http://schemas.microsoft.com/office/drawing/2014/main" id="{BAB5755B-344A-46FE-B856-D74ACC2C69D3}"/>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3" name="Text Box 17">
          <a:extLst>
            <a:ext uri="{FF2B5EF4-FFF2-40B4-BE49-F238E27FC236}">
              <a16:creationId xmlns:a16="http://schemas.microsoft.com/office/drawing/2014/main" id="{E4989E0F-DC6B-4FD1-ACB3-7952CDB92C82}"/>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4" name="Text Box 18">
          <a:extLst>
            <a:ext uri="{FF2B5EF4-FFF2-40B4-BE49-F238E27FC236}">
              <a16:creationId xmlns:a16="http://schemas.microsoft.com/office/drawing/2014/main" id="{E00031DA-2E90-4146-85DB-BFD21AA83B05}"/>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5" name="Text Box 19">
          <a:extLst>
            <a:ext uri="{FF2B5EF4-FFF2-40B4-BE49-F238E27FC236}">
              <a16:creationId xmlns:a16="http://schemas.microsoft.com/office/drawing/2014/main" id="{3132D472-2B37-4665-999F-0972C9F37D48}"/>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6" name="Text Box 16">
          <a:extLst>
            <a:ext uri="{FF2B5EF4-FFF2-40B4-BE49-F238E27FC236}">
              <a16:creationId xmlns:a16="http://schemas.microsoft.com/office/drawing/2014/main" id="{C6359D1C-F8A5-4310-B7D2-92481B1C9970}"/>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7" name="Text Box 17">
          <a:extLst>
            <a:ext uri="{FF2B5EF4-FFF2-40B4-BE49-F238E27FC236}">
              <a16:creationId xmlns:a16="http://schemas.microsoft.com/office/drawing/2014/main" id="{06209916-CA80-43D4-BCA4-AE3DEE3FB1ED}"/>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13</xdr:row>
      <xdr:rowOff>15875</xdr:rowOff>
    </xdr:from>
    <xdr:ext cx="95250" cy="171450"/>
    <xdr:sp macro="" textlink="">
      <xdr:nvSpPr>
        <xdr:cNvPr id="158" name="Text Box 18">
          <a:extLst>
            <a:ext uri="{FF2B5EF4-FFF2-40B4-BE49-F238E27FC236}">
              <a16:creationId xmlns:a16="http://schemas.microsoft.com/office/drawing/2014/main" id="{0EBB7FF1-021D-4BDF-8EF0-659263D67520}"/>
            </a:ext>
          </a:extLst>
        </xdr:cNvPr>
        <xdr:cNvSpPr txBox="1">
          <a:spLocks noChangeArrowheads="1"/>
        </xdr:cNvSpPr>
      </xdr:nvSpPr>
      <xdr:spPr bwMode="auto">
        <a:xfrm>
          <a:off x="3305651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59" name="Text Box 16">
          <a:extLst>
            <a:ext uri="{FF2B5EF4-FFF2-40B4-BE49-F238E27FC236}">
              <a16:creationId xmlns:a16="http://schemas.microsoft.com/office/drawing/2014/main" id="{E8B879EC-CE8A-4B50-8493-81B3F49F88D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0" name="Text Box 17">
          <a:extLst>
            <a:ext uri="{FF2B5EF4-FFF2-40B4-BE49-F238E27FC236}">
              <a16:creationId xmlns:a16="http://schemas.microsoft.com/office/drawing/2014/main" id="{C80BBA55-F87C-44E7-9F47-20732309AB93}"/>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1" name="Text Box 18">
          <a:extLst>
            <a:ext uri="{FF2B5EF4-FFF2-40B4-BE49-F238E27FC236}">
              <a16:creationId xmlns:a16="http://schemas.microsoft.com/office/drawing/2014/main" id="{4F8790D2-005C-49A1-88C1-3975110A7E35}"/>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2" name="Text Box 19">
          <a:extLst>
            <a:ext uri="{FF2B5EF4-FFF2-40B4-BE49-F238E27FC236}">
              <a16:creationId xmlns:a16="http://schemas.microsoft.com/office/drawing/2014/main" id="{F36510A5-59CD-497C-B7CE-8B1C16B5BE07}"/>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3" name="Text Box 16">
          <a:extLst>
            <a:ext uri="{FF2B5EF4-FFF2-40B4-BE49-F238E27FC236}">
              <a16:creationId xmlns:a16="http://schemas.microsoft.com/office/drawing/2014/main" id="{DB83B21F-DE71-4ADC-97B6-B21AA61BB22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64" name="Text Box 15">
          <a:extLst>
            <a:ext uri="{FF2B5EF4-FFF2-40B4-BE49-F238E27FC236}">
              <a16:creationId xmlns:a16="http://schemas.microsoft.com/office/drawing/2014/main" id="{BC47778F-714B-4DA7-BD0C-3C9B9671973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65" name="Text Box 15">
          <a:extLst>
            <a:ext uri="{FF2B5EF4-FFF2-40B4-BE49-F238E27FC236}">
              <a16:creationId xmlns:a16="http://schemas.microsoft.com/office/drawing/2014/main" id="{9F2CC48B-DBEB-4724-B9D2-BE212F6520F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6" name="Text Box 16">
          <a:extLst>
            <a:ext uri="{FF2B5EF4-FFF2-40B4-BE49-F238E27FC236}">
              <a16:creationId xmlns:a16="http://schemas.microsoft.com/office/drawing/2014/main" id="{4945DC03-FB1C-4747-9239-3CF731A3541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7" name="Text Box 17">
          <a:extLst>
            <a:ext uri="{FF2B5EF4-FFF2-40B4-BE49-F238E27FC236}">
              <a16:creationId xmlns:a16="http://schemas.microsoft.com/office/drawing/2014/main" id="{AC792031-65D1-4DF5-B8B4-A002E945999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8" name="Text Box 18">
          <a:extLst>
            <a:ext uri="{FF2B5EF4-FFF2-40B4-BE49-F238E27FC236}">
              <a16:creationId xmlns:a16="http://schemas.microsoft.com/office/drawing/2014/main" id="{830096D8-BEF0-439B-A5F0-E6027D52376E}"/>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9" name="Text Box 19">
          <a:extLst>
            <a:ext uri="{FF2B5EF4-FFF2-40B4-BE49-F238E27FC236}">
              <a16:creationId xmlns:a16="http://schemas.microsoft.com/office/drawing/2014/main" id="{ED1E66D9-DE9A-4046-8BBE-349B695B0DEA}"/>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0" name="Text Box 16">
          <a:extLst>
            <a:ext uri="{FF2B5EF4-FFF2-40B4-BE49-F238E27FC236}">
              <a16:creationId xmlns:a16="http://schemas.microsoft.com/office/drawing/2014/main" id="{9C88916E-CA38-482F-A3AC-321188791ED8}"/>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1" name="Text Box 17">
          <a:extLst>
            <a:ext uri="{FF2B5EF4-FFF2-40B4-BE49-F238E27FC236}">
              <a16:creationId xmlns:a16="http://schemas.microsoft.com/office/drawing/2014/main" id="{A48B11C9-8EF1-4F7C-ABFB-4649B7453554}"/>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13</xdr:row>
      <xdr:rowOff>15875</xdr:rowOff>
    </xdr:from>
    <xdr:ext cx="95250" cy="171450"/>
    <xdr:sp macro="" textlink="">
      <xdr:nvSpPr>
        <xdr:cNvPr id="172" name="Text Box 18">
          <a:extLst>
            <a:ext uri="{FF2B5EF4-FFF2-40B4-BE49-F238E27FC236}">
              <a16:creationId xmlns:a16="http://schemas.microsoft.com/office/drawing/2014/main" id="{932A6146-8EC5-41F4-A73D-D5F55AC3D5D0}"/>
            </a:ext>
          </a:extLst>
        </xdr:cNvPr>
        <xdr:cNvSpPr txBox="1">
          <a:spLocks noChangeArrowheads="1"/>
        </xdr:cNvSpPr>
      </xdr:nvSpPr>
      <xdr:spPr bwMode="auto">
        <a:xfrm>
          <a:off x="3538696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3" name="Text Box 15">
          <a:extLst>
            <a:ext uri="{FF2B5EF4-FFF2-40B4-BE49-F238E27FC236}">
              <a16:creationId xmlns:a16="http://schemas.microsoft.com/office/drawing/2014/main" id="{670555F6-4C86-4E80-912E-57A57F4C241D}"/>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4" name="Text Box 15">
          <a:extLst>
            <a:ext uri="{FF2B5EF4-FFF2-40B4-BE49-F238E27FC236}">
              <a16:creationId xmlns:a16="http://schemas.microsoft.com/office/drawing/2014/main" id="{E9291F4E-5220-49B1-A55B-C5AA682F8C17}"/>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5" name="Text Box 15">
          <a:extLst>
            <a:ext uri="{FF2B5EF4-FFF2-40B4-BE49-F238E27FC236}">
              <a16:creationId xmlns:a16="http://schemas.microsoft.com/office/drawing/2014/main" id="{3D1AD486-C518-46D2-8EFE-22BDCA596476}"/>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76" name="Text Box 15">
          <a:extLst>
            <a:ext uri="{FF2B5EF4-FFF2-40B4-BE49-F238E27FC236}">
              <a16:creationId xmlns:a16="http://schemas.microsoft.com/office/drawing/2014/main" id="{8B6E2024-1FF5-4D52-81AA-9616FCE66738}"/>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7" name="Text Box 15">
          <a:extLst>
            <a:ext uri="{FF2B5EF4-FFF2-40B4-BE49-F238E27FC236}">
              <a16:creationId xmlns:a16="http://schemas.microsoft.com/office/drawing/2014/main" id="{BB301584-B9F0-4B02-BE56-9517FA15DDCB}"/>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8" name="Text Box 15">
          <a:extLst>
            <a:ext uri="{FF2B5EF4-FFF2-40B4-BE49-F238E27FC236}">
              <a16:creationId xmlns:a16="http://schemas.microsoft.com/office/drawing/2014/main" id="{A7F207B4-0A24-4277-B5DD-4A74C77389E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9" name="Text Box 15">
          <a:extLst>
            <a:ext uri="{FF2B5EF4-FFF2-40B4-BE49-F238E27FC236}">
              <a16:creationId xmlns:a16="http://schemas.microsoft.com/office/drawing/2014/main" id="{497ECCD7-5913-4FFB-BE4A-347F30E8687A}"/>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0" name="Text Box 15">
          <a:extLst>
            <a:ext uri="{FF2B5EF4-FFF2-40B4-BE49-F238E27FC236}">
              <a16:creationId xmlns:a16="http://schemas.microsoft.com/office/drawing/2014/main" id="{CD411C95-F934-4B14-A6DF-A6AA3ACFEECB}"/>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1" name="Text Box 15">
          <a:extLst>
            <a:ext uri="{FF2B5EF4-FFF2-40B4-BE49-F238E27FC236}">
              <a16:creationId xmlns:a16="http://schemas.microsoft.com/office/drawing/2014/main" id="{38B3747C-F557-4F4F-B32B-2F212BDC68B8}"/>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2" name="Text Box 15">
          <a:extLst>
            <a:ext uri="{FF2B5EF4-FFF2-40B4-BE49-F238E27FC236}">
              <a16:creationId xmlns:a16="http://schemas.microsoft.com/office/drawing/2014/main" id="{6DF17B59-6491-48C2-B6CA-B814C57CDB3E}"/>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83" name="Text Box 15">
          <a:extLst>
            <a:ext uri="{FF2B5EF4-FFF2-40B4-BE49-F238E27FC236}">
              <a16:creationId xmlns:a16="http://schemas.microsoft.com/office/drawing/2014/main" id="{9492217F-D52F-44CB-88C6-DD19E27D1E37}"/>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4" name="Text Box 15">
          <a:extLst>
            <a:ext uri="{FF2B5EF4-FFF2-40B4-BE49-F238E27FC236}">
              <a16:creationId xmlns:a16="http://schemas.microsoft.com/office/drawing/2014/main" id="{4FF7F7EB-6F61-4FDD-99EC-1C8A7BC887B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5" name="Text Box 15">
          <a:extLst>
            <a:ext uri="{FF2B5EF4-FFF2-40B4-BE49-F238E27FC236}">
              <a16:creationId xmlns:a16="http://schemas.microsoft.com/office/drawing/2014/main" id="{E2384C61-6EE2-40F5-8816-C0573D3D07C2}"/>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6" name="Text Box 15">
          <a:extLst>
            <a:ext uri="{FF2B5EF4-FFF2-40B4-BE49-F238E27FC236}">
              <a16:creationId xmlns:a16="http://schemas.microsoft.com/office/drawing/2014/main" id="{858038FA-C402-48C4-B60B-39810B4A3A7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 name="Text Box 16">
          <a:extLst>
            <a:ext uri="{FF2B5EF4-FFF2-40B4-BE49-F238E27FC236}">
              <a16:creationId xmlns:a16="http://schemas.microsoft.com/office/drawing/2014/main" id="{74E9B821-5CD6-4CAD-9E7C-1F4F5A78C86F}"/>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 name="Text Box 17">
          <a:extLst>
            <a:ext uri="{FF2B5EF4-FFF2-40B4-BE49-F238E27FC236}">
              <a16:creationId xmlns:a16="http://schemas.microsoft.com/office/drawing/2014/main" id="{75FE7632-60D3-4CCE-B8BA-DFB5F77A90E2}"/>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 name="Text Box 18">
          <a:extLst>
            <a:ext uri="{FF2B5EF4-FFF2-40B4-BE49-F238E27FC236}">
              <a16:creationId xmlns:a16="http://schemas.microsoft.com/office/drawing/2014/main" id="{44739F20-348F-46F5-A64E-7B067E1CA14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 name="Text Box 19">
          <a:extLst>
            <a:ext uri="{FF2B5EF4-FFF2-40B4-BE49-F238E27FC236}">
              <a16:creationId xmlns:a16="http://schemas.microsoft.com/office/drawing/2014/main" id="{6702510F-CE70-4599-9154-3EBAF279C58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1" name="Text Box 16">
          <a:extLst>
            <a:ext uri="{FF2B5EF4-FFF2-40B4-BE49-F238E27FC236}">
              <a16:creationId xmlns:a16="http://schemas.microsoft.com/office/drawing/2014/main" id="{292C1856-0F57-4D80-ABE4-DD9CA09CA894}"/>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2" name="Text Box 17">
          <a:extLst>
            <a:ext uri="{FF2B5EF4-FFF2-40B4-BE49-F238E27FC236}">
              <a16:creationId xmlns:a16="http://schemas.microsoft.com/office/drawing/2014/main" id="{AD29A821-0B3B-45E5-B62D-3AFB799DA93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15875</xdr:rowOff>
    </xdr:from>
    <xdr:ext cx="95250" cy="171450"/>
    <xdr:sp macro="" textlink="">
      <xdr:nvSpPr>
        <xdr:cNvPr id="193" name="Text Box 18">
          <a:extLst>
            <a:ext uri="{FF2B5EF4-FFF2-40B4-BE49-F238E27FC236}">
              <a16:creationId xmlns:a16="http://schemas.microsoft.com/office/drawing/2014/main" id="{D46284A2-375B-4A3A-BC7C-D39CA1072E0F}"/>
            </a:ext>
          </a:extLst>
        </xdr:cNvPr>
        <xdr:cNvSpPr txBox="1">
          <a:spLocks noChangeArrowheads="1"/>
        </xdr:cNvSpPr>
      </xdr:nvSpPr>
      <xdr:spPr bwMode="auto">
        <a:xfrm>
          <a:off x="3305651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4" name="Text Box 16">
          <a:extLst>
            <a:ext uri="{FF2B5EF4-FFF2-40B4-BE49-F238E27FC236}">
              <a16:creationId xmlns:a16="http://schemas.microsoft.com/office/drawing/2014/main" id="{82D4134F-AB90-42D8-866C-658FFD86F087}"/>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5" name="Text Box 17">
          <a:extLst>
            <a:ext uri="{FF2B5EF4-FFF2-40B4-BE49-F238E27FC236}">
              <a16:creationId xmlns:a16="http://schemas.microsoft.com/office/drawing/2014/main" id="{EAEA67EE-42DF-4A40-A31E-49BCBC76556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6" name="Text Box 18">
          <a:extLst>
            <a:ext uri="{FF2B5EF4-FFF2-40B4-BE49-F238E27FC236}">
              <a16:creationId xmlns:a16="http://schemas.microsoft.com/office/drawing/2014/main" id="{2903C871-A129-4A8A-A652-67011B31219A}"/>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7" name="Text Box 19">
          <a:extLst>
            <a:ext uri="{FF2B5EF4-FFF2-40B4-BE49-F238E27FC236}">
              <a16:creationId xmlns:a16="http://schemas.microsoft.com/office/drawing/2014/main" id="{E1614984-9034-4165-94C3-21F84A18E381}"/>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8" name="Text Box 16">
          <a:extLst>
            <a:ext uri="{FF2B5EF4-FFF2-40B4-BE49-F238E27FC236}">
              <a16:creationId xmlns:a16="http://schemas.microsoft.com/office/drawing/2014/main" id="{5764D308-2424-4E03-B83E-DBA599298ABC}"/>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199" name="Text Box 15">
          <a:extLst>
            <a:ext uri="{FF2B5EF4-FFF2-40B4-BE49-F238E27FC236}">
              <a16:creationId xmlns:a16="http://schemas.microsoft.com/office/drawing/2014/main" id="{2D48DBA5-2694-46F3-86E8-2F0B7E05AE3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00" name="Text Box 15">
          <a:extLst>
            <a:ext uri="{FF2B5EF4-FFF2-40B4-BE49-F238E27FC236}">
              <a16:creationId xmlns:a16="http://schemas.microsoft.com/office/drawing/2014/main" id="{A01BACE0-CD10-4E16-8123-C18668E232A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1" name="Text Box 16">
          <a:extLst>
            <a:ext uri="{FF2B5EF4-FFF2-40B4-BE49-F238E27FC236}">
              <a16:creationId xmlns:a16="http://schemas.microsoft.com/office/drawing/2014/main" id="{E774CC18-198C-4969-83AA-50F3F8A9F8FB}"/>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2" name="Text Box 17">
          <a:extLst>
            <a:ext uri="{FF2B5EF4-FFF2-40B4-BE49-F238E27FC236}">
              <a16:creationId xmlns:a16="http://schemas.microsoft.com/office/drawing/2014/main" id="{05296E00-1751-4E40-92B9-B858DE4C4DD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3" name="Text Box 18">
          <a:extLst>
            <a:ext uri="{FF2B5EF4-FFF2-40B4-BE49-F238E27FC236}">
              <a16:creationId xmlns:a16="http://schemas.microsoft.com/office/drawing/2014/main" id="{3CA3F701-E6D6-46A6-A27A-CDCC4FCEAD25}"/>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4" name="Text Box 19">
          <a:extLst>
            <a:ext uri="{FF2B5EF4-FFF2-40B4-BE49-F238E27FC236}">
              <a16:creationId xmlns:a16="http://schemas.microsoft.com/office/drawing/2014/main" id="{1C99BDE0-DB58-45A2-A577-4A8B7E918118}"/>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5" name="Text Box 16">
          <a:extLst>
            <a:ext uri="{FF2B5EF4-FFF2-40B4-BE49-F238E27FC236}">
              <a16:creationId xmlns:a16="http://schemas.microsoft.com/office/drawing/2014/main" id="{F2B9F702-AC8C-4A47-8334-D4E7C22E0BDE}"/>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6" name="Text Box 17">
          <a:extLst>
            <a:ext uri="{FF2B5EF4-FFF2-40B4-BE49-F238E27FC236}">
              <a16:creationId xmlns:a16="http://schemas.microsoft.com/office/drawing/2014/main" id="{F238F904-E61D-4061-B173-340FB206F02F}"/>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15875</xdr:rowOff>
    </xdr:from>
    <xdr:ext cx="95250" cy="171450"/>
    <xdr:sp macro="" textlink="">
      <xdr:nvSpPr>
        <xdr:cNvPr id="207" name="Text Box 18">
          <a:extLst>
            <a:ext uri="{FF2B5EF4-FFF2-40B4-BE49-F238E27FC236}">
              <a16:creationId xmlns:a16="http://schemas.microsoft.com/office/drawing/2014/main" id="{FB80992E-D943-44CD-BB93-DE91489FB6EA}"/>
            </a:ext>
          </a:extLst>
        </xdr:cNvPr>
        <xdr:cNvSpPr txBox="1">
          <a:spLocks noChangeArrowheads="1"/>
        </xdr:cNvSpPr>
      </xdr:nvSpPr>
      <xdr:spPr bwMode="auto">
        <a:xfrm>
          <a:off x="3538696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08" name="Text Box 15">
          <a:extLst>
            <a:ext uri="{FF2B5EF4-FFF2-40B4-BE49-F238E27FC236}">
              <a16:creationId xmlns:a16="http://schemas.microsoft.com/office/drawing/2014/main" id="{906C8605-C9CD-487B-B420-F4CBB114C17C}"/>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09" name="Text Box 15">
          <a:extLst>
            <a:ext uri="{FF2B5EF4-FFF2-40B4-BE49-F238E27FC236}">
              <a16:creationId xmlns:a16="http://schemas.microsoft.com/office/drawing/2014/main" id="{19526247-C535-4631-B095-E159B0BCBFAA}"/>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0" name="Text Box 15">
          <a:extLst>
            <a:ext uri="{FF2B5EF4-FFF2-40B4-BE49-F238E27FC236}">
              <a16:creationId xmlns:a16="http://schemas.microsoft.com/office/drawing/2014/main" id="{AF17DACB-3E59-46A7-A929-79EEC1918A4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1" name="Text Box 15">
          <a:extLst>
            <a:ext uri="{FF2B5EF4-FFF2-40B4-BE49-F238E27FC236}">
              <a16:creationId xmlns:a16="http://schemas.microsoft.com/office/drawing/2014/main" id="{633E3636-5B28-4F86-8C30-DD00F1BC3B2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2" name="Text Box 15">
          <a:extLst>
            <a:ext uri="{FF2B5EF4-FFF2-40B4-BE49-F238E27FC236}">
              <a16:creationId xmlns:a16="http://schemas.microsoft.com/office/drawing/2014/main" id="{3A1757D8-9A5F-4185-940D-A13F73645BD3}"/>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3" name="Text Box 15">
          <a:extLst>
            <a:ext uri="{FF2B5EF4-FFF2-40B4-BE49-F238E27FC236}">
              <a16:creationId xmlns:a16="http://schemas.microsoft.com/office/drawing/2014/main" id="{0DD0BCC9-AAC4-4DEC-A66B-202A25E22DAC}"/>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4" name="Text Box 15">
          <a:extLst>
            <a:ext uri="{FF2B5EF4-FFF2-40B4-BE49-F238E27FC236}">
              <a16:creationId xmlns:a16="http://schemas.microsoft.com/office/drawing/2014/main" id="{A4CA83C0-EDCF-4F46-B98A-D8A3F33E138C}"/>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5" name="Text Box 15">
          <a:extLst>
            <a:ext uri="{FF2B5EF4-FFF2-40B4-BE49-F238E27FC236}">
              <a16:creationId xmlns:a16="http://schemas.microsoft.com/office/drawing/2014/main" id="{10AA89C1-6641-4307-9BEA-F672600CB83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6" name="Text Box 15">
          <a:extLst>
            <a:ext uri="{FF2B5EF4-FFF2-40B4-BE49-F238E27FC236}">
              <a16:creationId xmlns:a16="http://schemas.microsoft.com/office/drawing/2014/main" id="{9FC06B9F-C708-42C0-9181-83749FE25157}"/>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7" name="Text Box 15">
          <a:extLst>
            <a:ext uri="{FF2B5EF4-FFF2-40B4-BE49-F238E27FC236}">
              <a16:creationId xmlns:a16="http://schemas.microsoft.com/office/drawing/2014/main" id="{2751905A-10B5-4AFD-9ED1-6BA918ECA210}"/>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8" name="Text Box 15">
          <a:extLst>
            <a:ext uri="{FF2B5EF4-FFF2-40B4-BE49-F238E27FC236}">
              <a16:creationId xmlns:a16="http://schemas.microsoft.com/office/drawing/2014/main" id="{00A59198-C280-4F97-BB25-CBA38361512A}"/>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9" name="Text Box 15">
          <a:extLst>
            <a:ext uri="{FF2B5EF4-FFF2-40B4-BE49-F238E27FC236}">
              <a16:creationId xmlns:a16="http://schemas.microsoft.com/office/drawing/2014/main" id="{5CE754FA-5A18-4DF1-90C9-0B2CA8F0BCDE}"/>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20" name="Text Box 15">
          <a:extLst>
            <a:ext uri="{FF2B5EF4-FFF2-40B4-BE49-F238E27FC236}">
              <a16:creationId xmlns:a16="http://schemas.microsoft.com/office/drawing/2014/main" id="{13360280-6E34-4CD1-ADB7-5C58B3385FBD}"/>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21" name="Text Box 15">
          <a:extLst>
            <a:ext uri="{FF2B5EF4-FFF2-40B4-BE49-F238E27FC236}">
              <a16:creationId xmlns:a16="http://schemas.microsoft.com/office/drawing/2014/main" id="{1DB79C37-5F44-4765-B639-F5805AB373BD}"/>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2" name="Text Box 16">
          <a:extLst>
            <a:ext uri="{FF2B5EF4-FFF2-40B4-BE49-F238E27FC236}">
              <a16:creationId xmlns:a16="http://schemas.microsoft.com/office/drawing/2014/main" id="{4336DAA9-D54A-4397-A8CC-5D3C54F32D11}"/>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3" name="Text Box 17">
          <a:extLst>
            <a:ext uri="{FF2B5EF4-FFF2-40B4-BE49-F238E27FC236}">
              <a16:creationId xmlns:a16="http://schemas.microsoft.com/office/drawing/2014/main" id="{6A60B729-2D29-4A42-8602-4B36716E9CF7}"/>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4" name="Text Box 18">
          <a:extLst>
            <a:ext uri="{FF2B5EF4-FFF2-40B4-BE49-F238E27FC236}">
              <a16:creationId xmlns:a16="http://schemas.microsoft.com/office/drawing/2014/main" id="{3B59868B-4050-445A-ABD5-9A99C2FBDF43}"/>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5" name="Text Box 19">
          <a:extLst>
            <a:ext uri="{FF2B5EF4-FFF2-40B4-BE49-F238E27FC236}">
              <a16:creationId xmlns:a16="http://schemas.microsoft.com/office/drawing/2014/main" id="{0B525F68-4ACD-4C44-9977-D6B67782899B}"/>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6" name="Text Box 16">
          <a:extLst>
            <a:ext uri="{FF2B5EF4-FFF2-40B4-BE49-F238E27FC236}">
              <a16:creationId xmlns:a16="http://schemas.microsoft.com/office/drawing/2014/main" id="{6BABADE7-1C49-45B1-A0B9-47E0EE252225}"/>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7" name="Text Box 17">
          <a:extLst>
            <a:ext uri="{FF2B5EF4-FFF2-40B4-BE49-F238E27FC236}">
              <a16:creationId xmlns:a16="http://schemas.microsoft.com/office/drawing/2014/main" id="{8F818E6A-DF8C-44D5-B41E-C6F553849916}"/>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11</xdr:row>
      <xdr:rowOff>15875</xdr:rowOff>
    </xdr:from>
    <xdr:ext cx="95250" cy="171450"/>
    <xdr:sp macro="" textlink="">
      <xdr:nvSpPr>
        <xdr:cNvPr id="228" name="Text Box 18">
          <a:extLst>
            <a:ext uri="{FF2B5EF4-FFF2-40B4-BE49-F238E27FC236}">
              <a16:creationId xmlns:a16="http://schemas.microsoft.com/office/drawing/2014/main" id="{E826679E-E9ED-44E3-B4D7-17A013734859}"/>
            </a:ext>
          </a:extLst>
        </xdr:cNvPr>
        <xdr:cNvSpPr txBox="1">
          <a:spLocks noChangeArrowheads="1"/>
        </xdr:cNvSpPr>
      </xdr:nvSpPr>
      <xdr:spPr bwMode="auto">
        <a:xfrm>
          <a:off x="3305651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29" name="Text Box 16">
          <a:extLst>
            <a:ext uri="{FF2B5EF4-FFF2-40B4-BE49-F238E27FC236}">
              <a16:creationId xmlns:a16="http://schemas.microsoft.com/office/drawing/2014/main" id="{6CEE647C-913B-4A66-AC1A-1AB5D7CAFC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0" name="Text Box 17">
          <a:extLst>
            <a:ext uri="{FF2B5EF4-FFF2-40B4-BE49-F238E27FC236}">
              <a16:creationId xmlns:a16="http://schemas.microsoft.com/office/drawing/2014/main" id="{98B789C6-4520-4430-89FC-8CD87054CCC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1" name="Text Box 18">
          <a:extLst>
            <a:ext uri="{FF2B5EF4-FFF2-40B4-BE49-F238E27FC236}">
              <a16:creationId xmlns:a16="http://schemas.microsoft.com/office/drawing/2014/main" id="{911704BC-4F9C-4E25-8FDE-D3BEBD9599D4}"/>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2" name="Text Box 19">
          <a:extLst>
            <a:ext uri="{FF2B5EF4-FFF2-40B4-BE49-F238E27FC236}">
              <a16:creationId xmlns:a16="http://schemas.microsoft.com/office/drawing/2014/main" id="{1A69FAA6-797A-4DC5-837B-87557DD40C2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3" name="Text Box 16">
          <a:extLst>
            <a:ext uri="{FF2B5EF4-FFF2-40B4-BE49-F238E27FC236}">
              <a16:creationId xmlns:a16="http://schemas.microsoft.com/office/drawing/2014/main" id="{868B647B-BACE-462E-9E04-2929BF8D3D3E}"/>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34" name="Text Box 15">
          <a:extLst>
            <a:ext uri="{FF2B5EF4-FFF2-40B4-BE49-F238E27FC236}">
              <a16:creationId xmlns:a16="http://schemas.microsoft.com/office/drawing/2014/main" id="{4B8743DB-8F29-460A-8750-B61358F98569}"/>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5" name="Text Box 16">
          <a:extLst>
            <a:ext uri="{FF2B5EF4-FFF2-40B4-BE49-F238E27FC236}">
              <a16:creationId xmlns:a16="http://schemas.microsoft.com/office/drawing/2014/main" id="{A7963764-E304-4323-A749-D375645509F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6" name="Text Box 17">
          <a:extLst>
            <a:ext uri="{FF2B5EF4-FFF2-40B4-BE49-F238E27FC236}">
              <a16:creationId xmlns:a16="http://schemas.microsoft.com/office/drawing/2014/main" id="{7AC02567-6860-4907-B0DC-160C96878271}"/>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7" name="Text Box 18">
          <a:extLst>
            <a:ext uri="{FF2B5EF4-FFF2-40B4-BE49-F238E27FC236}">
              <a16:creationId xmlns:a16="http://schemas.microsoft.com/office/drawing/2014/main" id="{741DE207-898D-4FAF-B98C-F2A65B72E2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8" name="Text Box 19">
          <a:extLst>
            <a:ext uri="{FF2B5EF4-FFF2-40B4-BE49-F238E27FC236}">
              <a16:creationId xmlns:a16="http://schemas.microsoft.com/office/drawing/2014/main" id="{C5082BE2-4B7C-462C-A09B-92D41FFFF250}"/>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9" name="Text Box 16">
          <a:extLst>
            <a:ext uri="{FF2B5EF4-FFF2-40B4-BE49-F238E27FC236}">
              <a16:creationId xmlns:a16="http://schemas.microsoft.com/office/drawing/2014/main" id="{CC27EC79-3697-486A-A2C6-97A44C4D3A4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40" name="Text Box 17">
          <a:extLst>
            <a:ext uri="{FF2B5EF4-FFF2-40B4-BE49-F238E27FC236}">
              <a16:creationId xmlns:a16="http://schemas.microsoft.com/office/drawing/2014/main" id="{AC4AED9A-F462-412D-9D9F-98AA2780090D}"/>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11</xdr:row>
      <xdr:rowOff>15875</xdr:rowOff>
    </xdr:from>
    <xdr:ext cx="95250" cy="171450"/>
    <xdr:sp macro="" textlink="">
      <xdr:nvSpPr>
        <xdr:cNvPr id="241" name="Text Box 18">
          <a:extLst>
            <a:ext uri="{FF2B5EF4-FFF2-40B4-BE49-F238E27FC236}">
              <a16:creationId xmlns:a16="http://schemas.microsoft.com/office/drawing/2014/main" id="{BE47EFE9-F0A5-4FC7-BDED-44EC3F227D53}"/>
            </a:ext>
          </a:extLst>
        </xdr:cNvPr>
        <xdr:cNvSpPr txBox="1">
          <a:spLocks noChangeArrowheads="1"/>
        </xdr:cNvSpPr>
      </xdr:nvSpPr>
      <xdr:spPr bwMode="auto">
        <a:xfrm>
          <a:off x="3538696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2" name="Text Box 15">
          <a:extLst>
            <a:ext uri="{FF2B5EF4-FFF2-40B4-BE49-F238E27FC236}">
              <a16:creationId xmlns:a16="http://schemas.microsoft.com/office/drawing/2014/main" id="{0AC7780B-FC25-4E15-873C-105F143ABBE1}"/>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3" name="Text Box 15">
          <a:extLst>
            <a:ext uri="{FF2B5EF4-FFF2-40B4-BE49-F238E27FC236}">
              <a16:creationId xmlns:a16="http://schemas.microsoft.com/office/drawing/2014/main" id="{EF183F0E-B3D4-4932-8E87-96D4077F8060}"/>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4" name="Text Box 15">
          <a:extLst>
            <a:ext uri="{FF2B5EF4-FFF2-40B4-BE49-F238E27FC236}">
              <a16:creationId xmlns:a16="http://schemas.microsoft.com/office/drawing/2014/main" id="{15219672-F9BC-406F-BA5B-C74FC2A26B08}"/>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5" name="Text Box 15">
          <a:extLst>
            <a:ext uri="{FF2B5EF4-FFF2-40B4-BE49-F238E27FC236}">
              <a16:creationId xmlns:a16="http://schemas.microsoft.com/office/drawing/2014/main" id="{B310533D-12E1-4766-8F65-DE2E5492F35A}"/>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6" name="Text Box 15">
          <a:extLst>
            <a:ext uri="{FF2B5EF4-FFF2-40B4-BE49-F238E27FC236}">
              <a16:creationId xmlns:a16="http://schemas.microsoft.com/office/drawing/2014/main" id="{8B111B61-321D-4340-BABA-CA6133A8B98C}"/>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7" name="Text Box 15">
          <a:extLst>
            <a:ext uri="{FF2B5EF4-FFF2-40B4-BE49-F238E27FC236}">
              <a16:creationId xmlns:a16="http://schemas.microsoft.com/office/drawing/2014/main" id="{3E53882A-F21F-4C7C-8FC2-D5745E4B06B7}"/>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8" name="Text Box 15">
          <a:extLst>
            <a:ext uri="{FF2B5EF4-FFF2-40B4-BE49-F238E27FC236}">
              <a16:creationId xmlns:a16="http://schemas.microsoft.com/office/drawing/2014/main" id="{FB5D9269-90FC-4BA6-9C07-678374B9D8F5}"/>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19</xdr:row>
      <xdr:rowOff>544285</xdr:rowOff>
    </xdr:from>
    <xdr:ext cx="95250" cy="171450"/>
    <xdr:sp macro="" textlink="">
      <xdr:nvSpPr>
        <xdr:cNvPr id="249" name="Text Box 16">
          <a:extLst>
            <a:ext uri="{FF2B5EF4-FFF2-40B4-BE49-F238E27FC236}">
              <a16:creationId xmlns:a16="http://schemas.microsoft.com/office/drawing/2014/main" id="{FE62654B-B9DC-4B06-95F1-9BBDEBF78FE3}"/>
            </a:ext>
          </a:extLst>
        </xdr:cNvPr>
        <xdr:cNvSpPr txBox="1">
          <a:spLocks noChangeArrowheads="1"/>
        </xdr:cNvSpPr>
      </xdr:nvSpPr>
      <xdr:spPr bwMode="auto">
        <a:xfrm>
          <a:off x="33062182" y="889453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0" name="Text Box 17">
          <a:extLst>
            <a:ext uri="{FF2B5EF4-FFF2-40B4-BE49-F238E27FC236}">
              <a16:creationId xmlns:a16="http://schemas.microsoft.com/office/drawing/2014/main" id="{A16AB4A9-A471-4FCF-A543-20D2B422CA73}"/>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1" name="Text Box 18">
          <a:extLst>
            <a:ext uri="{FF2B5EF4-FFF2-40B4-BE49-F238E27FC236}">
              <a16:creationId xmlns:a16="http://schemas.microsoft.com/office/drawing/2014/main" id="{7ACBE02A-03FE-4F36-B889-36283C47252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2" name="Text Box 19">
          <a:extLst>
            <a:ext uri="{FF2B5EF4-FFF2-40B4-BE49-F238E27FC236}">
              <a16:creationId xmlns:a16="http://schemas.microsoft.com/office/drawing/2014/main" id="{F50A9FE1-7136-489F-890D-DB4744513F7C}"/>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53" name="Text Box 15">
          <a:extLst>
            <a:ext uri="{FF2B5EF4-FFF2-40B4-BE49-F238E27FC236}">
              <a16:creationId xmlns:a16="http://schemas.microsoft.com/office/drawing/2014/main" id="{9F9642E9-B5E4-4D3A-90DB-5359A4FCBD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4" name="Text Box 16">
          <a:extLst>
            <a:ext uri="{FF2B5EF4-FFF2-40B4-BE49-F238E27FC236}">
              <a16:creationId xmlns:a16="http://schemas.microsoft.com/office/drawing/2014/main" id="{43AF28E5-84CE-4C42-A540-D8ABD1652C5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5" name="Text Box 17">
          <a:extLst>
            <a:ext uri="{FF2B5EF4-FFF2-40B4-BE49-F238E27FC236}">
              <a16:creationId xmlns:a16="http://schemas.microsoft.com/office/drawing/2014/main" id="{BAA2AD7F-802F-4435-A6FD-F9A918A66A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56" name="Text Box 18">
          <a:extLst>
            <a:ext uri="{FF2B5EF4-FFF2-40B4-BE49-F238E27FC236}">
              <a16:creationId xmlns:a16="http://schemas.microsoft.com/office/drawing/2014/main" id="{474AB829-0737-492D-8EFC-0B769665F5E8}"/>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57" name="Text Box 15">
          <a:extLst>
            <a:ext uri="{FF2B5EF4-FFF2-40B4-BE49-F238E27FC236}">
              <a16:creationId xmlns:a16="http://schemas.microsoft.com/office/drawing/2014/main" id="{2FD25A4C-CA7C-4896-8E9E-B1DE6656382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8" name="Text Box 16">
          <a:extLst>
            <a:ext uri="{FF2B5EF4-FFF2-40B4-BE49-F238E27FC236}">
              <a16:creationId xmlns:a16="http://schemas.microsoft.com/office/drawing/2014/main" id="{33343193-8D8B-4DC7-9836-4E8CD974881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9" name="Text Box 17">
          <a:extLst>
            <a:ext uri="{FF2B5EF4-FFF2-40B4-BE49-F238E27FC236}">
              <a16:creationId xmlns:a16="http://schemas.microsoft.com/office/drawing/2014/main" id="{9A898B40-4998-4565-963C-77177D7AF5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0" name="Text Box 18">
          <a:extLst>
            <a:ext uri="{FF2B5EF4-FFF2-40B4-BE49-F238E27FC236}">
              <a16:creationId xmlns:a16="http://schemas.microsoft.com/office/drawing/2014/main" id="{D1B50676-B389-4317-86BE-D4E4BFF9137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1" name="Text Box 19">
          <a:extLst>
            <a:ext uri="{FF2B5EF4-FFF2-40B4-BE49-F238E27FC236}">
              <a16:creationId xmlns:a16="http://schemas.microsoft.com/office/drawing/2014/main" id="{AFC83097-E95B-4A69-952C-B7B8CB13E94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2" name="Text Box 16">
          <a:extLst>
            <a:ext uri="{FF2B5EF4-FFF2-40B4-BE49-F238E27FC236}">
              <a16:creationId xmlns:a16="http://schemas.microsoft.com/office/drawing/2014/main" id="{D829B1AC-7236-4665-9722-10E58B23B60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3" name="Text Box 16">
          <a:extLst>
            <a:ext uri="{FF2B5EF4-FFF2-40B4-BE49-F238E27FC236}">
              <a16:creationId xmlns:a16="http://schemas.microsoft.com/office/drawing/2014/main" id="{9AF1080C-DCF1-4708-8A7D-867D6C6BD08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4" name="Text Box 17">
          <a:extLst>
            <a:ext uri="{FF2B5EF4-FFF2-40B4-BE49-F238E27FC236}">
              <a16:creationId xmlns:a16="http://schemas.microsoft.com/office/drawing/2014/main" id="{CCA79905-998A-4554-9FA3-09A91AA8482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5" name="Text Box 18">
          <a:extLst>
            <a:ext uri="{FF2B5EF4-FFF2-40B4-BE49-F238E27FC236}">
              <a16:creationId xmlns:a16="http://schemas.microsoft.com/office/drawing/2014/main" id="{B0FE1D15-C3C7-45A8-ADE7-CF51193F189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6" name="Text Box 19">
          <a:extLst>
            <a:ext uri="{FF2B5EF4-FFF2-40B4-BE49-F238E27FC236}">
              <a16:creationId xmlns:a16="http://schemas.microsoft.com/office/drawing/2014/main" id="{3DCE4AAB-502F-4E71-A7AD-354E6E2C1CF4}"/>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67" name="Text Box 15">
          <a:extLst>
            <a:ext uri="{FF2B5EF4-FFF2-40B4-BE49-F238E27FC236}">
              <a16:creationId xmlns:a16="http://schemas.microsoft.com/office/drawing/2014/main" id="{68C1FE48-7A3A-4D26-B5AA-79351F7702D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8" name="Text Box 16">
          <a:extLst>
            <a:ext uri="{FF2B5EF4-FFF2-40B4-BE49-F238E27FC236}">
              <a16:creationId xmlns:a16="http://schemas.microsoft.com/office/drawing/2014/main" id="{58219640-D43C-4909-8B7C-1C6C8DC9773F}"/>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9" name="Text Box 17">
          <a:extLst>
            <a:ext uri="{FF2B5EF4-FFF2-40B4-BE49-F238E27FC236}">
              <a16:creationId xmlns:a16="http://schemas.microsoft.com/office/drawing/2014/main" id="{44DFA8E0-6736-422E-BE1F-03CE59E11DB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270" name="Text Box 18">
          <a:extLst>
            <a:ext uri="{FF2B5EF4-FFF2-40B4-BE49-F238E27FC236}">
              <a16:creationId xmlns:a16="http://schemas.microsoft.com/office/drawing/2014/main" id="{D467CA43-D3DC-429B-8EFF-15E437F6B1D6}"/>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71" name="Text Box 15">
          <a:extLst>
            <a:ext uri="{FF2B5EF4-FFF2-40B4-BE49-F238E27FC236}">
              <a16:creationId xmlns:a16="http://schemas.microsoft.com/office/drawing/2014/main" id="{A2EAE2A5-9BC5-41B8-BE62-24FAE4574F57}"/>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272" name="Text Box 15">
          <a:extLst>
            <a:ext uri="{FF2B5EF4-FFF2-40B4-BE49-F238E27FC236}">
              <a16:creationId xmlns:a16="http://schemas.microsoft.com/office/drawing/2014/main" id="{C4C1DB62-B207-48A7-8C3F-D51916269F64}"/>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273" name="Text Box 15">
          <a:extLst>
            <a:ext uri="{FF2B5EF4-FFF2-40B4-BE49-F238E27FC236}">
              <a16:creationId xmlns:a16="http://schemas.microsoft.com/office/drawing/2014/main" id="{AD603D7E-B1EC-45D6-BA28-CF27DF7093B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4" name="Text Box 16">
          <a:extLst>
            <a:ext uri="{FF2B5EF4-FFF2-40B4-BE49-F238E27FC236}">
              <a16:creationId xmlns:a16="http://schemas.microsoft.com/office/drawing/2014/main" id="{177E0371-FCC2-4C90-B3B9-40D77F53828D}"/>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5" name="Text Box 17">
          <a:extLst>
            <a:ext uri="{FF2B5EF4-FFF2-40B4-BE49-F238E27FC236}">
              <a16:creationId xmlns:a16="http://schemas.microsoft.com/office/drawing/2014/main" id="{472FBA02-7EA4-4844-8F47-303B4FA9F50E}"/>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6" name="Text Box 18">
          <a:extLst>
            <a:ext uri="{FF2B5EF4-FFF2-40B4-BE49-F238E27FC236}">
              <a16:creationId xmlns:a16="http://schemas.microsoft.com/office/drawing/2014/main" id="{E3B48F99-946D-4014-9CBD-5D051C09B121}"/>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7" name="Text Box 19">
          <a:extLst>
            <a:ext uri="{FF2B5EF4-FFF2-40B4-BE49-F238E27FC236}">
              <a16:creationId xmlns:a16="http://schemas.microsoft.com/office/drawing/2014/main" id="{4611B2E1-D9C8-43F0-B0F0-2E15344BF90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78" name="Text Box 15">
          <a:extLst>
            <a:ext uri="{FF2B5EF4-FFF2-40B4-BE49-F238E27FC236}">
              <a16:creationId xmlns:a16="http://schemas.microsoft.com/office/drawing/2014/main" id="{5769F482-E503-49B9-8E10-08FAF0E24D4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9" name="Text Box 16">
          <a:extLst>
            <a:ext uri="{FF2B5EF4-FFF2-40B4-BE49-F238E27FC236}">
              <a16:creationId xmlns:a16="http://schemas.microsoft.com/office/drawing/2014/main" id="{BC566D91-BB7C-40B3-90D6-1288E3A9167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80" name="Text Box 17">
          <a:extLst>
            <a:ext uri="{FF2B5EF4-FFF2-40B4-BE49-F238E27FC236}">
              <a16:creationId xmlns:a16="http://schemas.microsoft.com/office/drawing/2014/main" id="{62ED432D-387E-4743-9EC6-A8567791B88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281" name="Text Box 18">
          <a:extLst>
            <a:ext uri="{FF2B5EF4-FFF2-40B4-BE49-F238E27FC236}">
              <a16:creationId xmlns:a16="http://schemas.microsoft.com/office/drawing/2014/main" id="{BEA5148D-EE9A-4886-8D8C-FC76E1B68D6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82" name="Text Box 15">
          <a:extLst>
            <a:ext uri="{FF2B5EF4-FFF2-40B4-BE49-F238E27FC236}">
              <a16:creationId xmlns:a16="http://schemas.microsoft.com/office/drawing/2014/main" id="{BFB69E99-8FC7-442A-B29D-94CDB14A0C2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83" name="Text Box 15">
          <a:extLst>
            <a:ext uri="{FF2B5EF4-FFF2-40B4-BE49-F238E27FC236}">
              <a16:creationId xmlns:a16="http://schemas.microsoft.com/office/drawing/2014/main" id="{805FD7D3-CE6A-4A62-AA08-1B9C0F7C572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84" name="Text Box 15">
          <a:extLst>
            <a:ext uri="{FF2B5EF4-FFF2-40B4-BE49-F238E27FC236}">
              <a16:creationId xmlns:a16="http://schemas.microsoft.com/office/drawing/2014/main" id="{BB452FEB-D842-46C4-8104-71981853149C}"/>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5" name="Text Box 16">
          <a:extLst>
            <a:ext uri="{FF2B5EF4-FFF2-40B4-BE49-F238E27FC236}">
              <a16:creationId xmlns:a16="http://schemas.microsoft.com/office/drawing/2014/main" id="{42825A45-8552-4A1D-B9B7-239908C0D8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6" name="Text Box 17">
          <a:extLst>
            <a:ext uri="{FF2B5EF4-FFF2-40B4-BE49-F238E27FC236}">
              <a16:creationId xmlns:a16="http://schemas.microsoft.com/office/drawing/2014/main" id="{F3D4C00C-148C-4E47-BC78-B8779EDD9EC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7" name="Text Box 18">
          <a:extLst>
            <a:ext uri="{FF2B5EF4-FFF2-40B4-BE49-F238E27FC236}">
              <a16:creationId xmlns:a16="http://schemas.microsoft.com/office/drawing/2014/main" id="{C8686E6D-1209-4ABA-B164-438ABAFB09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8" name="Text Box 19">
          <a:extLst>
            <a:ext uri="{FF2B5EF4-FFF2-40B4-BE49-F238E27FC236}">
              <a16:creationId xmlns:a16="http://schemas.microsoft.com/office/drawing/2014/main" id="{A1109D51-7239-4D82-8172-D665F9FCBD9A}"/>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89" name="Text Box 15">
          <a:extLst>
            <a:ext uri="{FF2B5EF4-FFF2-40B4-BE49-F238E27FC236}">
              <a16:creationId xmlns:a16="http://schemas.microsoft.com/office/drawing/2014/main" id="{3921CBEF-D3B6-4027-BC86-ECFBF1F25140}"/>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0" name="Text Box 16">
          <a:extLst>
            <a:ext uri="{FF2B5EF4-FFF2-40B4-BE49-F238E27FC236}">
              <a16:creationId xmlns:a16="http://schemas.microsoft.com/office/drawing/2014/main" id="{10285CA0-AE40-4F91-BBC6-448D243707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1" name="Text Box 17">
          <a:extLst>
            <a:ext uri="{FF2B5EF4-FFF2-40B4-BE49-F238E27FC236}">
              <a16:creationId xmlns:a16="http://schemas.microsoft.com/office/drawing/2014/main" id="{915069A2-B959-47F7-8FEB-B3655B66F71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92" name="Text Box 18">
          <a:extLst>
            <a:ext uri="{FF2B5EF4-FFF2-40B4-BE49-F238E27FC236}">
              <a16:creationId xmlns:a16="http://schemas.microsoft.com/office/drawing/2014/main" id="{DC388F37-6EBB-49E3-A54E-0E32A9076F25}"/>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3" name="Text Box 15">
          <a:extLst>
            <a:ext uri="{FF2B5EF4-FFF2-40B4-BE49-F238E27FC236}">
              <a16:creationId xmlns:a16="http://schemas.microsoft.com/office/drawing/2014/main" id="{512ABC04-FCB8-447C-8FA5-F2A8486B86F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94" name="Text Box 15">
          <a:extLst>
            <a:ext uri="{FF2B5EF4-FFF2-40B4-BE49-F238E27FC236}">
              <a16:creationId xmlns:a16="http://schemas.microsoft.com/office/drawing/2014/main" id="{8C61D16A-821F-475D-9E36-D9AD1A8F2627}"/>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95" name="Text Box 15">
          <a:extLst>
            <a:ext uri="{FF2B5EF4-FFF2-40B4-BE49-F238E27FC236}">
              <a16:creationId xmlns:a16="http://schemas.microsoft.com/office/drawing/2014/main" id="{021737D0-8FA7-4773-9232-D8CD3AC05704}"/>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96" name="Text Box 15">
          <a:extLst>
            <a:ext uri="{FF2B5EF4-FFF2-40B4-BE49-F238E27FC236}">
              <a16:creationId xmlns:a16="http://schemas.microsoft.com/office/drawing/2014/main" id="{8D750FAA-233C-426E-BEFC-16336C8564D9}"/>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7" name="Text Box 15">
          <a:extLst>
            <a:ext uri="{FF2B5EF4-FFF2-40B4-BE49-F238E27FC236}">
              <a16:creationId xmlns:a16="http://schemas.microsoft.com/office/drawing/2014/main" id="{1343C254-4E7A-4969-9118-70B7A3BA590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8" name="Text Box 16">
          <a:extLst>
            <a:ext uri="{FF2B5EF4-FFF2-40B4-BE49-F238E27FC236}">
              <a16:creationId xmlns:a16="http://schemas.microsoft.com/office/drawing/2014/main" id="{CF9B6433-B963-4662-A367-E726A73A878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9" name="Text Box 17">
          <a:extLst>
            <a:ext uri="{FF2B5EF4-FFF2-40B4-BE49-F238E27FC236}">
              <a16:creationId xmlns:a16="http://schemas.microsoft.com/office/drawing/2014/main" id="{0845134B-8C80-4619-8D24-F5F5620C45B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0" name="Text Box 18">
          <a:extLst>
            <a:ext uri="{FF2B5EF4-FFF2-40B4-BE49-F238E27FC236}">
              <a16:creationId xmlns:a16="http://schemas.microsoft.com/office/drawing/2014/main" id="{623E12F0-4F18-4970-BD9D-7234E49ED45E}"/>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1" name="Text Box 19">
          <a:extLst>
            <a:ext uri="{FF2B5EF4-FFF2-40B4-BE49-F238E27FC236}">
              <a16:creationId xmlns:a16="http://schemas.microsoft.com/office/drawing/2014/main" id="{60680BEC-611C-4422-8865-BC98FC4EF2B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02" name="Text Box 15">
          <a:extLst>
            <a:ext uri="{FF2B5EF4-FFF2-40B4-BE49-F238E27FC236}">
              <a16:creationId xmlns:a16="http://schemas.microsoft.com/office/drawing/2014/main" id="{ED8A905C-CF6B-4215-95B1-BC11C02BF6F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3" name="Text Box 16">
          <a:extLst>
            <a:ext uri="{FF2B5EF4-FFF2-40B4-BE49-F238E27FC236}">
              <a16:creationId xmlns:a16="http://schemas.microsoft.com/office/drawing/2014/main" id="{22E4EF79-5425-4458-9B8B-6611D2C94F5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4" name="Text Box 17">
          <a:extLst>
            <a:ext uri="{FF2B5EF4-FFF2-40B4-BE49-F238E27FC236}">
              <a16:creationId xmlns:a16="http://schemas.microsoft.com/office/drawing/2014/main" id="{1C01FAB2-3430-4D88-BE3D-DE4FC3F7133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05" name="Text Box 18">
          <a:extLst>
            <a:ext uri="{FF2B5EF4-FFF2-40B4-BE49-F238E27FC236}">
              <a16:creationId xmlns:a16="http://schemas.microsoft.com/office/drawing/2014/main" id="{B02F4947-3E7E-4081-97FA-0911DB5ADED1}"/>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06" name="Text Box 15">
          <a:extLst>
            <a:ext uri="{FF2B5EF4-FFF2-40B4-BE49-F238E27FC236}">
              <a16:creationId xmlns:a16="http://schemas.microsoft.com/office/drawing/2014/main" id="{83027DAE-CBCB-4B46-B1B6-D8A14FBAF26A}"/>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7" name="Text Box 16">
          <a:extLst>
            <a:ext uri="{FF2B5EF4-FFF2-40B4-BE49-F238E27FC236}">
              <a16:creationId xmlns:a16="http://schemas.microsoft.com/office/drawing/2014/main" id="{60BF749D-EAE4-4840-A9C2-04FDCB643C0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8" name="Text Box 17">
          <a:extLst>
            <a:ext uri="{FF2B5EF4-FFF2-40B4-BE49-F238E27FC236}">
              <a16:creationId xmlns:a16="http://schemas.microsoft.com/office/drawing/2014/main" id="{ED679F38-18F9-4CBB-A294-4EAB8A047BB9}"/>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9" name="Text Box 18">
          <a:extLst>
            <a:ext uri="{FF2B5EF4-FFF2-40B4-BE49-F238E27FC236}">
              <a16:creationId xmlns:a16="http://schemas.microsoft.com/office/drawing/2014/main" id="{99D4601D-8D5C-42B4-81F7-20DBE63BDC7C}"/>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0" name="Text Box 19">
          <a:extLst>
            <a:ext uri="{FF2B5EF4-FFF2-40B4-BE49-F238E27FC236}">
              <a16:creationId xmlns:a16="http://schemas.microsoft.com/office/drawing/2014/main" id="{AE499453-03BF-4E6C-8EA8-129D8169A5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11" name="Text Box 15">
          <a:extLst>
            <a:ext uri="{FF2B5EF4-FFF2-40B4-BE49-F238E27FC236}">
              <a16:creationId xmlns:a16="http://schemas.microsoft.com/office/drawing/2014/main" id="{ADFBE54B-47A4-497F-9328-B4206628CB7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2" name="Text Box 16">
          <a:extLst>
            <a:ext uri="{FF2B5EF4-FFF2-40B4-BE49-F238E27FC236}">
              <a16:creationId xmlns:a16="http://schemas.microsoft.com/office/drawing/2014/main" id="{639804D5-3860-4A44-9647-9BE0596AB817}"/>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3" name="Text Box 17">
          <a:extLst>
            <a:ext uri="{FF2B5EF4-FFF2-40B4-BE49-F238E27FC236}">
              <a16:creationId xmlns:a16="http://schemas.microsoft.com/office/drawing/2014/main" id="{DC6211DC-485B-47FA-A426-27781396985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314" name="Text Box 18">
          <a:extLst>
            <a:ext uri="{FF2B5EF4-FFF2-40B4-BE49-F238E27FC236}">
              <a16:creationId xmlns:a16="http://schemas.microsoft.com/office/drawing/2014/main" id="{3382DF5B-9402-44A4-9563-ABB354FDF26A}"/>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15" name="Text Box 15">
          <a:extLst>
            <a:ext uri="{FF2B5EF4-FFF2-40B4-BE49-F238E27FC236}">
              <a16:creationId xmlns:a16="http://schemas.microsoft.com/office/drawing/2014/main" id="{50CD2D8C-49FB-41DA-84BE-7BEDECFE189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16" name="Text Box 15">
          <a:extLst>
            <a:ext uri="{FF2B5EF4-FFF2-40B4-BE49-F238E27FC236}">
              <a16:creationId xmlns:a16="http://schemas.microsoft.com/office/drawing/2014/main" id="{5110E288-684A-4202-8B7F-0619C04F42C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17" name="Text Box 15">
          <a:extLst>
            <a:ext uri="{FF2B5EF4-FFF2-40B4-BE49-F238E27FC236}">
              <a16:creationId xmlns:a16="http://schemas.microsoft.com/office/drawing/2014/main" id="{5D7EE09A-B7D0-4E9B-B6FB-211B54A16E13}"/>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8" name="Text Box 16">
          <a:extLst>
            <a:ext uri="{FF2B5EF4-FFF2-40B4-BE49-F238E27FC236}">
              <a16:creationId xmlns:a16="http://schemas.microsoft.com/office/drawing/2014/main" id="{D3455106-DE47-47C8-B33E-4C8680D0F63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9" name="Text Box 17">
          <a:extLst>
            <a:ext uri="{FF2B5EF4-FFF2-40B4-BE49-F238E27FC236}">
              <a16:creationId xmlns:a16="http://schemas.microsoft.com/office/drawing/2014/main" id="{AA76614A-D32A-4E09-880B-999C0FE0E92B}"/>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0" name="Text Box 18">
          <a:extLst>
            <a:ext uri="{FF2B5EF4-FFF2-40B4-BE49-F238E27FC236}">
              <a16:creationId xmlns:a16="http://schemas.microsoft.com/office/drawing/2014/main" id="{338B7923-E228-4C7E-87B7-80EEE9CFB00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1" name="Text Box 19">
          <a:extLst>
            <a:ext uri="{FF2B5EF4-FFF2-40B4-BE49-F238E27FC236}">
              <a16:creationId xmlns:a16="http://schemas.microsoft.com/office/drawing/2014/main" id="{B6F70305-403F-4251-9601-5F90F61B9826}"/>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22" name="Text Box 15">
          <a:extLst>
            <a:ext uri="{FF2B5EF4-FFF2-40B4-BE49-F238E27FC236}">
              <a16:creationId xmlns:a16="http://schemas.microsoft.com/office/drawing/2014/main" id="{4D8B4723-C01D-4BD3-BC95-96E99672B47A}"/>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3" name="Text Box 16">
          <a:extLst>
            <a:ext uri="{FF2B5EF4-FFF2-40B4-BE49-F238E27FC236}">
              <a16:creationId xmlns:a16="http://schemas.microsoft.com/office/drawing/2014/main" id="{28FC72AB-ED7B-4C6A-A00D-C326D56DE4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4" name="Text Box 17">
          <a:extLst>
            <a:ext uri="{FF2B5EF4-FFF2-40B4-BE49-F238E27FC236}">
              <a16:creationId xmlns:a16="http://schemas.microsoft.com/office/drawing/2014/main" id="{5404119C-03F5-40A5-9E95-942D92FC447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18</xdr:row>
      <xdr:rowOff>711200</xdr:rowOff>
    </xdr:from>
    <xdr:ext cx="95250" cy="171450"/>
    <xdr:sp macro="" textlink="">
      <xdr:nvSpPr>
        <xdr:cNvPr id="325" name="Text Box 18">
          <a:extLst>
            <a:ext uri="{FF2B5EF4-FFF2-40B4-BE49-F238E27FC236}">
              <a16:creationId xmlns:a16="http://schemas.microsoft.com/office/drawing/2014/main" id="{AD4D03D3-B3D4-42AE-BB15-5058B69AAD8A}"/>
            </a:ext>
          </a:extLst>
        </xdr:cNvPr>
        <xdr:cNvSpPr txBox="1">
          <a:spLocks noChangeArrowheads="1"/>
        </xdr:cNvSpPr>
      </xdr:nvSpPr>
      <xdr:spPr bwMode="auto">
        <a:xfrm>
          <a:off x="35390137"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26" name="Text Box 15">
          <a:extLst>
            <a:ext uri="{FF2B5EF4-FFF2-40B4-BE49-F238E27FC236}">
              <a16:creationId xmlns:a16="http://schemas.microsoft.com/office/drawing/2014/main" id="{9DBE0664-D58D-4EB0-A868-9BAEDF3DB095}"/>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27" name="Text Box 15">
          <a:extLst>
            <a:ext uri="{FF2B5EF4-FFF2-40B4-BE49-F238E27FC236}">
              <a16:creationId xmlns:a16="http://schemas.microsoft.com/office/drawing/2014/main" id="{2551BA24-7EDE-4602-A6C0-034B9A9623F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28" name="Text Box 15">
          <a:extLst>
            <a:ext uri="{FF2B5EF4-FFF2-40B4-BE49-F238E27FC236}">
              <a16:creationId xmlns:a16="http://schemas.microsoft.com/office/drawing/2014/main" id="{B24FF5B0-C06E-49D2-8B61-92EEDC7B27D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29" name="Text Box 16">
          <a:extLst>
            <a:ext uri="{FF2B5EF4-FFF2-40B4-BE49-F238E27FC236}">
              <a16:creationId xmlns:a16="http://schemas.microsoft.com/office/drawing/2014/main" id="{94824FB2-7EA8-407A-9126-1A913EEDFA8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0" name="Text Box 17">
          <a:extLst>
            <a:ext uri="{FF2B5EF4-FFF2-40B4-BE49-F238E27FC236}">
              <a16:creationId xmlns:a16="http://schemas.microsoft.com/office/drawing/2014/main" id="{23CABC2C-A828-4031-ACA0-F825095AAA4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1" name="Text Box 18">
          <a:extLst>
            <a:ext uri="{FF2B5EF4-FFF2-40B4-BE49-F238E27FC236}">
              <a16:creationId xmlns:a16="http://schemas.microsoft.com/office/drawing/2014/main" id="{32B4F667-7044-4AA3-B5E2-0CC0C7CA21E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2" name="Text Box 19">
          <a:extLst>
            <a:ext uri="{FF2B5EF4-FFF2-40B4-BE49-F238E27FC236}">
              <a16:creationId xmlns:a16="http://schemas.microsoft.com/office/drawing/2014/main" id="{3A12A443-CCA4-4441-8CF2-44DD77C2F92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33" name="Text Box 15">
          <a:extLst>
            <a:ext uri="{FF2B5EF4-FFF2-40B4-BE49-F238E27FC236}">
              <a16:creationId xmlns:a16="http://schemas.microsoft.com/office/drawing/2014/main" id="{0C71CF6B-6421-4D1B-BAC0-6536B09E0FBF}"/>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4" name="Text Box 16">
          <a:extLst>
            <a:ext uri="{FF2B5EF4-FFF2-40B4-BE49-F238E27FC236}">
              <a16:creationId xmlns:a16="http://schemas.microsoft.com/office/drawing/2014/main" id="{32BFD392-B20F-4987-BECC-25AB90906FE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5" name="Text Box 17">
          <a:extLst>
            <a:ext uri="{FF2B5EF4-FFF2-40B4-BE49-F238E27FC236}">
              <a16:creationId xmlns:a16="http://schemas.microsoft.com/office/drawing/2014/main" id="{CC750CF2-6732-4162-920A-7312B42EE79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36" name="Text Box 18">
          <a:extLst>
            <a:ext uri="{FF2B5EF4-FFF2-40B4-BE49-F238E27FC236}">
              <a16:creationId xmlns:a16="http://schemas.microsoft.com/office/drawing/2014/main" id="{A29C19E1-7527-4B5E-9A39-0C1543BA7A76}"/>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37" name="Text Box 15">
          <a:extLst>
            <a:ext uri="{FF2B5EF4-FFF2-40B4-BE49-F238E27FC236}">
              <a16:creationId xmlns:a16="http://schemas.microsoft.com/office/drawing/2014/main" id="{F24C8816-CA7B-4A3C-8A67-57BEA19C1D0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38" name="Text Box 15">
          <a:extLst>
            <a:ext uri="{FF2B5EF4-FFF2-40B4-BE49-F238E27FC236}">
              <a16:creationId xmlns:a16="http://schemas.microsoft.com/office/drawing/2014/main" id="{B0D5B850-760C-49FF-BF9E-3D12DC614B35}"/>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39" name="Text Box 15">
          <a:extLst>
            <a:ext uri="{FF2B5EF4-FFF2-40B4-BE49-F238E27FC236}">
              <a16:creationId xmlns:a16="http://schemas.microsoft.com/office/drawing/2014/main" id="{4D3C49C1-FE61-4D63-9C50-4C7062411732}"/>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40" name="Text Box 15">
          <a:extLst>
            <a:ext uri="{FF2B5EF4-FFF2-40B4-BE49-F238E27FC236}">
              <a16:creationId xmlns:a16="http://schemas.microsoft.com/office/drawing/2014/main" id="{926A3C86-057B-4800-A8DB-EE93BBD77CED}"/>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41" name="Text Box 15">
          <a:extLst>
            <a:ext uri="{FF2B5EF4-FFF2-40B4-BE49-F238E27FC236}">
              <a16:creationId xmlns:a16="http://schemas.microsoft.com/office/drawing/2014/main" id="{56601235-D1F1-49EC-8AD0-A92FC4D5B724}"/>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342" name="Text Box 15">
          <a:extLst>
            <a:ext uri="{FF2B5EF4-FFF2-40B4-BE49-F238E27FC236}">
              <a16:creationId xmlns:a16="http://schemas.microsoft.com/office/drawing/2014/main" id="{5DBF4678-6A81-4020-AB3F-7122DF1D5E5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213632"/>
    <xdr:sp macro="" textlink="">
      <xdr:nvSpPr>
        <xdr:cNvPr id="343" name="Text Box 15">
          <a:extLst>
            <a:ext uri="{FF2B5EF4-FFF2-40B4-BE49-F238E27FC236}">
              <a16:creationId xmlns:a16="http://schemas.microsoft.com/office/drawing/2014/main" id="{B0F738DE-7E58-4373-9B78-085A54D922B4}"/>
            </a:ext>
          </a:extLst>
        </xdr:cNvPr>
        <xdr:cNvSpPr txBox="1">
          <a:spLocks noChangeArrowheads="1"/>
        </xdr:cNvSpPr>
      </xdr:nvSpPr>
      <xdr:spPr bwMode="auto">
        <a:xfrm>
          <a:off x="3305492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344" name="Text Box 15">
          <a:extLst>
            <a:ext uri="{FF2B5EF4-FFF2-40B4-BE49-F238E27FC236}">
              <a16:creationId xmlns:a16="http://schemas.microsoft.com/office/drawing/2014/main" id="{E65F99EF-E782-4E32-8CC9-EA6C9A257AE0}"/>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213632"/>
    <xdr:sp macro="" textlink="">
      <xdr:nvSpPr>
        <xdr:cNvPr id="345" name="Text Box 15">
          <a:extLst>
            <a:ext uri="{FF2B5EF4-FFF2-40B4-BE49-F238E27FC236}">
              <a16:creationId xmlns:a16="http://schemas.microsoft.com/office/drawing/2014/main" id="{C19F988B-0482-4367-BD7F-38C63FE247C2}"/>
            </a:ext>
          </a:extLst>
        </xdr:cNvPr>
        <xdr:cNvSpPr txBox="1">
          <a:spLocks noChangeArrowheads="1"/>
        </xdr:cNvSpPr>
      </xdr:nvSpPr>
      <xdr:spPr bwMode="auto">
        <a:xfrm>
          <a:off x="3538537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46" name="Text Box 15">
          <a:extLst>
            <a:ext uri="{FF2B5EF4-FFF2-40B4-BE49-F238E27FC236}">
              <a16:creationId xmlns:a16="http://schemas.microsoft.com/office/drawing/2014/main" id="{9BC27C90-8260-475C-98B3-CF033557E7E9}"/>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47" name="Text Box 15">
          <a:extLst>
            <a:ext uri="{FF2B5EF4-FFF2-40B4-BE49-F238E27FC236}">
              <a16:creationId xmlns:a16="http://schemas.microsoft.com/office/drawing/2014/main" id="{A1183CAE-5493-41B8-B64F-B8E98BFEBA2A}"/>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17</xdr:row>
      <xdr:rowOff>219075</xdr:rowOff>
    </xdr:from>
    <xdr:ext cx="95250" cy="442269"/>
    <xdr:sp macro="" textlink="">
      <xdr:nvSpPr>
        <xdr:cNvPr id="348" name="Text Box 15">
          <a:extLst>
            <a:ext uri="{FF2B5EF4-FFF2-40B4-BE49-F238E27FC236}">
              <a16:creationId xmlns:a16="http://schemas.microsoft.com/office/drawing/2014/main" id="{586B8354-033D-42DF-AD87-3DCEDCF3F250}"/>
            </a:ext>
          </a:extLst>
        </xdr:cNvPr>
        <xdr:cNvSpPr txBox="1">
          <a:spLocks noChangeArrowheads="1"/>
        </xdr:cNvSpPr>
      </xdr:nvSpPr>
      <xdr:spPr bwMode="auto">
        <a:xfrm>
          <a:off x="33020000" y="761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17</xdr:row>
      <xdr:rowOff>238125</xdr:rowOff>
    </xdr:from>
    <xdr:ext cx="95250" cy="213632"/>
    <xdr:sp macro="" textlink="">
      <xdr:nvSpPr>
        <xdr:cNvPr id="349" name="Text Box 15">
          <a:extLst>
            <a:ext uri="{FF2B5EF4-FFF2-40B4-BE49-F238E27FC236}">
              <a16:creationId xmlns:a16="http://schemas.microsoft.com/office/drawing/2014/main" id="{E3C9DA0E-AF8F-4A6C-8088-E0097F5D916E}"/>
            </a:ext>
          </a:extLst>
        </xdr:cNvPr>
        <xdr:cNvSpPr txBox="1">
          <a:spLocks noChangeArrowheads="1"/>
        </xdr:cNvSpPr>
      </xdr:nvSpPr>
      <xdr:spPr bwMode="auto">
        <a:xfrm>
          <a:off x="33067625" y="7629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0" name="Text Box 15">
          <a:extLst>
            <a:ext uri="{FF2B5EF4-FFF2-40B4-BE49-F238E27FC236}">
              <a16:creationId xmlns:a16="http://schemas.microsoft.com/office/drawing/2014/main" id="{E3B07291-524C-43FA-B010-1272EED19DBB}"/>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1" name="Text Box 15">
          <a:extLst>
            <a:ext uri="{FF2B5EF4-FFF2-40B4-BE49-F238E27FC236}">
              <a16:creationId xmlns:a16="http://schemas.microsoft.com/office/drawing/2014/main" id="{84FD38A4-8E90-459C-9C36-2A1548122A82}"/>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52" name="Text Box 15">
          <a:extLst>
            <a:ext uri="{FF2B5EF4-FFF2-40B4-BE49-F238E27FC236}">
              <a16:creationId xmlns:a16="http://schemas.microsoft.com/office/drawing/2014/main" id="{27FE8DFC-92BD-4279-9918-6188463B8EAC}"/>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53" name="Text Box 15">
          <a:extLst>
            <a:ext uri="{FF2B5EF4-FFF2-40B4-BE49-F238E27FC236}">
              <a16:creationId xmlns:a16="http://schemas.microsoft.com/office/drawing/2014/main" id="{0EDAE17E-69BE-4E98-8D35-BFCCF18B962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4" name="Text Box 15">
          <a:extLst>
            <a:ext uri="{FF2B5EF4-FFF2-40B4-BE49-F238E27FC236}">
              <a16:creationId xmlns:a16="http://schemas.microsoft.com/office/drawing/2014/main" id="{427EFE59-7A31-42E9-B921-0682FE576D69}"/>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5" name="Text Box 15">
          <a:extLst>
            <a:ext uri="{FF2B5EF4-FFF2-40B4-BE49-F238E27FC236}">
              <a16:creationId xmlns:a16="http://schemas.microsoft.com/office/drawing/2014/main" id="{12203BB6-4713-44DA-83C1-BBB8FD232DE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56" name="Text Box 15">
          <a:extLst>
            <a:ext uri="{FF2B5EF4-FFF2-40B4-BE49-F238E27FC236}">
              <a16:creationId xmlns:a16="http://schemas.microsoft.com/office/drawing/2014/main" id="{44B339C6-6F99-4046-90C4-50859DCFC30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57" name="Text Box 15">
          <a:extLst>
            <a:ext uri="{FF2B5EF4-FFF2-40B4-BE49-F238E27FC236}">
              <a16:creationId xmlns:a16="http://schemas.microsoft.com/office/drawing/2014/main" id="{42A685EC-4594-4801-9B41-084FEFB1A7B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8" name="Text Box 15">
          <a:extLst>
            <a:ext uri="{FF2B5EF4-FFF2-40B4-BE49-F238E27FC236}">
              <a16:creationId xmlns:a16="http://schemas.microsoft.com/office/drawing/2014/main" id="{6F0E5EC0-5A8C-4256-AB9A-61C945544794}"/>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9" name="Text Box 15">
          <a:extLst>
            <a:ext uri="{FF2B5EF4-FFF2-40B4-BE49-F238E27FC236}">
              <a16:creationId xmlns:a16="http://schemas.microsoft.com/office/drawing/2014/main" id="{796ACD9D-7DF2-4E30-AF0F-6D4C78A1A80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0" name="Text Box 15">
          <a:extLst>
            <a:ext uri="{FF2B5EF4-FFF2-40B4-BE49-F238E27FC236}">
              <a16:creationId xmlns:a16="http://schemas.microsoft.com/office/drawing/2014/main" id="{2B0F4775-1358-45DB-8239-3ECE51E7E365}"/>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1" name="Text Box 15">
          <a:extLst>
            <a:ext uri="{FF2B5EF4-FFF2-40B4-BE49-F238E27FC236}">
              <a16:creationId xmlns:a16="http://schemas.microsoft.com/office/drawing/2014/main" id="{C5A507D1-15FA-4CB9-8470-E19AE0B89FCB}"/>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2" name="Text Box 15">
          <a:extLst>
            <a:ext uri="{FF2B5EF4-FFF2-40B4-BE49-F238E27FC236}">
              <a16:creationId xmlns:a16="http://schemas.microsoft.com/office/drawing/2014/main" id="{F972E635-8008-481E-B7AE-F09BF2A6729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3" name="Text Box 15">
          <a:extLst>
            <a:ext uri="{FF2B5EF4-FFF2-40B4-BE49-F238E27FC236}">
              <a16:creationId xmlns:a16="http://schemas.microsoft.com/office/drawing/2014/main" id="{78E24F95-67B5-47BB-A8CF-920FCA1FED8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64" name="Text Box 15">
          <a:extLst>
            <a:ext uri="{FF2B5EF4-FFF2-40B4-BE49-F238E27FC236}">
              <a16:creationId xmlns:a16="http://schemas.microsoft.com/office/drawing/2014/main" id="{7411C2D7-4164-41F9-98BA-584E43B13E5F}"/>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65" name="Text Box 15">
          <a:extLst>
            <a:ext uri="{FF2B5EF4-FFF2-40B4-BE49-F238E27FC236}">
              <a16:creationId xmlns:a16="http://schemas.microsoft.com/office/drawing/2014/main" id="{2BE6EAE6-6D2F-4A9F-A60B-49F4591E0A0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66" name="Text Box 15">
          <a:extLst>
            <a:ext uri="{FF2B5EF4-FFF2-40B4-BE49-F238E27FC236}">
              <a16:creationId xmlns:a16="http://schemas.microsoft.com/office/drawing/2014/main" id="{AC7918CE-E74B-4409-9324-E864117EB7E6}"/>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67" name="Text Box 15">
          <a:extLst>
            <a:ext uri="{FF2B5EF4-FFF2-40B4-BE49-F238E27FC236}">
              <a16:creationId xmlns:a16="http://schemas.microsoft.com/office/drawing/2014/main" id="{204B92BE-A816-4B2F-B04B-0893C5579E6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68" name="Text Box 15">
          <a:extLst>
            <a:ext uri="{FF2B5EF4-FFF2-40B4-BE49-F238E27FC236}">
              <a16:creationId xmlns:a16="http://schemas.microsoft.com/office/drawing/2014/main" id="{838EF3A0-911A-4415-AF51-4F04E3C99C5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69" name="Text Box 15">
          <a:extLst>
            <a:ext uri="{FF2B5EF4-FFF2-40B4-BE49-F238E27FC236}">
              <a16:creationId xmlns:a16="http://schemas.microsoft.com/office/drawing/2014/main" id="{C2377700-D938-4B29-BF57-50E773DAFAAE}"/>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17</xdr:row>
      <xdr:rowOff>504825</xdr:rowOff>
    </xdr:from>
    <xdr:ext cx="95250" cy="442269"/>
    <xdr:sp macro="" textlink="">
      <xdr:nvSpPr>
        <xdr:cNvPr id="370" name="Text Box 15">
          <a:extLst>
            <a:ext uri="{FF2B5EF4-FFF2-40B4-BE49-F238E27FC236}">
              <a16:creationId xmlns:a16="http://schemas.microsoft.com/office/drawing/2014/main" id="{4D9395D2-BCDC-44FF-98E5-CA9814C9BE17}"/>
            </a:ext>
          </a:extLst>
        </xdr:cNvPr>
        <xdr:cNvSpPr txBox="1">
          <a:spLocks noChangeArrowheads="1"/>
        </xdr:cNvSpPr>
      </xdr:nvSpPr>
      <xdr:spPr bwMode="auto">
        <a:xfrm>
          <a:off x="354171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71" name="Text Box 15">
          <a:extLst>
            <a:ext uri="{FF2B5EF4-FFF2-40B4-BE49-F238E27FC236}">
              <a16:creationId xmlns:a16="http://schemas.microsoft.com/office/drawing/2014/main" id="{0D562733-3CE7-424A-A510-B9770CCF651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2" name="Text Box 15">
          <a:extLst>
            <a:ext uri="{FF2B5EF4-FFF2-40B4-BE49-F238E27FC236}">
              <a16:creationId xmlns:a16="http://schemas.microsoft.com/office/drawing/2014/main" id="{A79EA3BF-15A1-43ED-A31E-2A6CF393172C}"/>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3" name="Text Box 15">
          <a:extLst>
            <a:ext uri="{FF2B5EF4-FFF2-40B4-BE49-F238E27FC236}">
              <a16:creationId xmlns:a16="http://schemas.microsoft.com/office/drawing/2014/main" id="{620D0697-4AE9-483A-B574-12BA66B31518}"/>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4" name="Text Box 15">
          <a:extLst>
            <a:ext uri="{FF2B5EF4-FFF2-40B4-BE49-F238E27FC236}">
              <a16:creationId xmlns:a16="http://schemas.microsoft.com/office/drawing/2014/main" id="{BC10512F-525F-4C5E-802D-4EF3CDDC25C9}"/>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5" name="Text Box 15">
          <a:extLst>
            <a:ext uri="{FF2B5EF4-FFF2-40B4-BE49-F238E27FC236}">
              <a16:creationId xmlns:a16="http://schemas.microsoft.com/office/drawing/2014/main" id="{48B7D041-A6B1-4DEA-A55A-5280AFF93FF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6" name="Text Box 15">
          <a:extLst>
            <a:ext uri="{FF2B5EF4-FFF2-40B4-BE49-F238E27FC236}">
              <a16:creationId xmlns:a16="http://schemas.microsoft.com/office/drawing/2014/main" id="{83089391-A98C-46CD-BF03-BC720903686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7" name="Text Box 15">
          <a:extLst>
            <a:ext uri="{FF2B5EF4-FFF2-40B4-BE49-F238E27FC236}">
              <a16:creationId xmlns:a16="http://schemas.microsoft.com/office/drawing/2014/main" id="{76A95C95-5C37-4AF4-A1A3-ECF4C68ECC6F}"/>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8" name="Text Box 15">
          <a:extLst>
            <a:ext uri="{FF2B5EF4-FFF2-40B4-BE49-F238E27FC236}">
              <a16:creationId xmlns:a16="http://schemas.microsoft.com/office/drawing/2014/main" id="{3B6A1FD2-5830-49B2-8B3E-C048230593A5}"/>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9" name="Text Box 15">
          <a:extLst>
            <a:ext uri="{FF2B5EF4-FFF2-40B4-BE49-F238E27FC236}">
              <a16:creationId xmlns:a16="http://schemas.microsoft.com/office/drawing/2014/main" id="{19733B98-5604-40B8-95D2-483DF486B1D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80" name="Text Box 15">
          <a:extLst>
            <a:ext uri="{FF2B5EF4-FFF2-40B4-BE49-F238E27FC236}">
              <a16:creationId xmlns:a16="http://schemas.microsoft.com/office/drawing/2014/main" id="{601B9BF8-032A-468C-99BA-B828E2CDE17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81" name="Text Box 15">
          <a:extLst>
            <a:ext uri="{FF2B5EF4-FFF2-40B4-BE49-F238E27FC236}">
              <a16:creationId xmlns:a16="http://schemas.microsoft.com/office/drawing/2014/main" id="{68731F67-7553-4BBC-BCC2-22C1754AE80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18</xdr:row>
      <xdr:rowOff>219075</xdr:rowOff>
    </xdr:from>
    <xdr:ext cx="95250" cy="442269"/>
    <xdr:sp macro="" textlink="">
      <xdr:nvSpPr>
        <xdr:cNvPr id="382" name="Text Box 15">
          <a:extLst>
            <a:ext uri="{FF2B5EF4-FFF2-40B4-BE49-F238E27FC236}">
              <a16:creationId xmlns:a16="http://schemas.microsoft.com/office/drawing/2014/main" id="{08D68AA2-694F-40A9-92CB-B4615B0BB0BD}"/>
            </a:ext>
          </a:extLst>
        </xdr:cNvPr>
        <xdr:cNvSpPr txBox="1">
          <a:spLocks noChangeArrowheads="1"/>
        </xdr:cNvSpPr>
      </xdr:nvSpPr>
      <xdr:spPr bwMode="auto">
        <a:xfrm>
          <a:off x="33020000" y="811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19</xdr:row>
      <xdr:rowOff>219075</xdr:rowOff>
    </xdr:from>
    <xdr:ext cx="95250" cy="442269"/>
    <xdr:sp macro="" textlink="">
      <xdr:nvSpPr>
        <xdr:cNvPr id="383" name="Text Box 15">
          <a:extLst>
            <a:ext uri="{FF2B5EF4-FFF2-40B4-BE49-F238E27FC236}">
              <a16:creationId xmlns:a16="http://schemas.microsoft.com/office/drawing/2014/main" id="{54A2D1D1-3692-4588-AF12-B028A26D7C16}"/>
            </a:ext>
          </a:extLst>
        </xdr:cNvPr>
        <xdr:cNvSpPr txBox="1">
          <a:spLocks noChangeArrowheads="1"/>
        </xdr:cNvSpPr>
      </xdr:nvSpPr>
      <xdr:spPr bwMode="auto">
        <a:xfrm>
          <a:off x="33020000" y="8613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4" name="Text Box 16">
          <a:extLst>
            <a:ext uri="{FF2B5EF4-FFF2-40B4-BE49-F238E27FC236}">
              <a16:creationId xmlns:a16="http://schemas.microsoft.com/office/drawing/2014/main" id="{02F3147B-D0B2-48EC-A455-12D422F57185}"/>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5" name="Text Box 17">
          <a:extLst>
            <a:ext uri="{FF2B5EF4-FFF2-40B4-BE49-F238E27FC236}">
              <a16:creationId xmlns:a16="http://schemas.microsoft.com/office/drawing/2014/main" id="{EFBBAACD-C587-4258-887D-7B824535A3E4}"/>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6" name="Text Box 18">
          <a:extLst>
            <a:ext uri="{FF2B5EF4-FFF2-40B4-BE49-F238E27FC236}">
              <a16:creationId xmlns:a16="http://schemas.microsoft.com/office/drawing/2014/main" id="{044D38D7-4147-4D6A-BD3F-684F1CBA5EC6}"/>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7" name="Text Box 19">
          <a:extLst>
            <a:ext uri="{FF2B5EF4-FFF2-40B4-BE49-F238E27FC236}">
              <a16:creationId xmlns:a16="http://schemas.microsoft.com/office/drawing/2014/main" id="{1FBDB5DD-5F94-4FB5-99CB-AF0231EE9A8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88" name="Text Box 15">
          <a:extLst>
            <a:ext uri="{FF2B5EF4-FFF2-40B4-BE49-F238E27FC236}">
              <a16:creationId xmlns:a16="http://schemas.microsoft.com/office/drawing/2014/main" id="{6A8E771A-0D6B-4B4B-9019-27FB5C9743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9" name="Text Box 16">
          <a:extLst>
            <a:ext uri="{FF2B5EF4-FFF2-40B4-BE49-F238E27FC236}">
              <a16:creationId xmlns:a16="http://schemas.microsoft.com/office/drawing/2014/main" id="{2544B276-7C8B-4EBA-B0EE-82F3CCC1AD6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90" name="Text Box 17">
          <a:extLst>
            <a:ext uri="{FF2B5EF4-FFF2-40B4-BE49-F238E27FC236}">
              <a16:creationId xmlns:a16="http://schemas.microsoft.com/office/drawing/2014/main" id="{54C8E8F3-F465-40F2-BED3-4D993CA452CF}"/>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391" name="Text Box 18">
          <a:extLst>
            <a:ext uri="{FF2B5EF4-FFF2-40B4-BE49-F238E27FC236}">
              <a16:creationId xmlns:a16="http://schemas.microsoft.com/office/drawing/2014/main" id="{81154232-77D0-4CD3-BDFF-E248D4B7EAC3}"/>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92" name="Text Box 15">
          <a:extLst>
            <a:ext uri="{FF2B5EF4-FFF2-40B4-BE49-F238E27FC236}">
              <a16:creationId xmlns:a16="http://schemas.microsoft.com/office/drawing/2014/main" id="{540C93C9-48D9-4967-9C90-95CBD364BAB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3" name="Text Box 16">
          <a:extLst>
            <a:ext uri="{FF2B5EF4-FFF2-40B4-BE49-F238E27FC236}">
              <a16:creationId xmlns:a16="http://schemas.microsoft.com/office/drawing/2014/main" id="{CFA9EC6B-E8BC-442A-9882-79AC9A4418E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4" name="Text Box 17">
          <a:extLst>
            <a:ext uri="{FF2B5EF4-FFF2-40B4-BE49-F238E27FC236}">
              <a16:creationId xmlns:a16="http://schemas.microsoft.com/office/drawing/2014/main" id="{C5A64844-0175-4975-8757-7D14E5F2F35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5" name="Text Box 18">
          <a:extLst>
            <a:ext uri="{FF2B5EF4-FFF2-40B4-BE49-F238E27FC236}">
              <a16:creationId xmlns:a16="http://schemas.microsoft.com/office/drawing/2014/main" id="{EFDD6DC6-847A-47FD-9F61-D813E217046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6" name="Text Box 19">
          <a:extLst>
            <a:ext uri="{FF2B5EF4-FFF2-40B4-BE49-F238E27FC236}">
              <a16:creationId xmlns:a16="http://schemas.microsoft.com/office/drawing/2014/main" id="{175CE7DA-888A-4A16-A712-7C7B5ADFD58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7" name="Text Box 16">
          <a:extLst>
            <a:ext uri="{FF2B5EF4-FFF2-40B4-BE49-F238E27FC236}">
              <a16:creationId xmlns:a16="http://schemas.microsoft.com/office/drawing/2014/main" id="{1BC5DB5E-435E-487D-95EB-9EC736C9DEF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98" name="Text Box 15">
          <a:extLst>
            <a:ext uri="{FF2B5EF4-FFF2-40B4-BE49-F238E27FC236}">
              <a16:creationId xmlns:a16="http://schemas.microsoft.com/office/drawing/2014/main" id="{D368F67D-67EC-4FD5-90D6-C0F12B65F44D}"/>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99" name="Text Box 15">
          <a:extLst>
            <a:ext uri="{FF2B5EF4-FFF2-40B4-BE49-F238E27FC236}">
              <a16:creationId xmlns:a16="http://schemas.microsoft.com/office/drawing/2014/main" id="{1674071B-0A53-42D0-B6E8-CB14B6DE25E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00" name="Text Box 15">
          <a:extLst>
            <a:ext uri="{FF2B5EF4-FFF2-40B4-BE49-F238E27FC236}">
              <a16:creationId xmlns:a16="http://schemas.microsoft.com/office/drawing/2014/main" id="{28FB4EF1-1FED-40DB-AA0B-D533EC4961CD}"/>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01" name="Text Box 15">
          <a:extLst>
            <a:ext uri="{FF2B5EF4-FFF2-40B4-BE49-F238E27FC236}">
              <a16:creationId xmlns:a16="http://schemas.microsoft.com/office/drawing/2014/main" id="{3DA17C8E-F020-4CCA-9976-3EF7BB95C029}"/>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2" name="Text Box 16">
          <a:extLst>
            <a:ext uri="{FF2B5EF4-FFF2-40B4-BE49-F238E27FC236}">
              <a16:creationId xmlns:a16="http://schemas.microsoft.com/office/drawing/2014/main" id="{1B529C46-B21E-4952-A262-D8175BC8BBD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3" name="Text Box 17">
          <a:extLst>
            <a:ext uri="{FF2B5EF4-FFF2-40B4-BE49-F238E27FC236}">
              <a16:creationId xmlns:a16="http://schemas.microsoft.com/office/drawing/2014/main" id="{1E1A08C0-E1DA-4AD9-BB6F-6A8CD2978F0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4" name="Text Box 18">
          <a:extLst>
            <a:ext uri="{FF2B5EF4-FFF2-40B4-BE49-F238E27FC236}">
              <a16:creationId xmlns:a16="http://schemas.microsoft.com/office/drawing/2014/main" id="{C25448FE-53C8-4F47-B081-FFE833DEEAC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5" name="Text Box 19">
          <a:extLst>
            <a:ext uri="{FF2B5EF4-FFF2-40B4-BE49-F238E27FC236}">
              <a16:creationId xmlns:a16="http://schemas.microsoft.com/office/drawing/2014/main" id="{69AF2604-9BB7-455D-80DE-91CA3AEB7C2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06" name="Text Box 15">
          <a:extLst>
            <a:ext uri="{FF2B5EF4-FFF2-40B4-BE49-F238E27FC236}">
              <a16:creationId xmlns:a16="http://schemas.microsoft.com/office/drawing/2014/main" id="{DB7A54FF-B108-487D-AC7C-7897BAFF94EB}"/>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7" name="Text Box 16">
          <a:extLst>
            <a:ext uri="{FF2B5EF4-FFF2-40B4-BE49-F238E27FC236}">
              <a16:creationId xmlns:a16="http://schemas.microsoft.com/office/drawing/2014/main" id="{750752A4-0DC5-4BC6-BA8B-625E9D61D45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8" name="Text Box 17">
          <a:extLst>
            <a:ext uri="{FF2B5EF4-FFF2-40B4-BE49-F238E27FC236}">
              <a16:creationId xmlns:a16="http://schemas.microsoft.com/office/drawing/2014/main" id="{3D404B6D-5254-4FB6-9D7F-C4586AC74E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409" name="Text Box 18">
          <a:extLst>
            <a:ext uri="{FF2B5EF4-FFF2-40B4-BE49-F238E27FC236}">
              <a16:creationId xmlns:a16="http://schemas.microsoft.com/office/drawing/2014/main" id="{1D3A5A39-F985-4D73-A04E-1AD3FF86110E}"/>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10" name="Text Box 15">
          <a:extLst>
            <a:ext uri="{FF2B5EF4-FFF2-40B4-BE49-F238E27FC236}">
              <a16:creationId xmlns:a16="http://schemas.microsoft.com/office/drawing/2014/main" id="{DE4C486B-7467-478E-8D6B-3CD6C231B809}"/>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11" name="Text Box 15">
          <a:extLst>
            <a:ext uri="{FF2B5EF4-FFF2-40B4-BE49-F238E27FC236}">
              <a16:creationId xmlns:a16="http://schemas.microsoft.com/office/drawing/2014/main" id="{653FB385-96F5-454E-A496-BDCD1D0AB7A8}"/>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12" name="Text Box 15">
          <a:extLst>
            <a:ext uri="{FF2B5EF4-FFF2-40B4-BE49-F238E27FC236}">
              <a16:creationId xmlns:a16="http://schemas.microsoft.com/office/drawing/2014/main" id="{63C95332-D5E8-4080-828E-709A5BE1002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3" name="Text Box 15">
          <a:extLst>
            <a:ext uri="{FF2B5EF4-FFF2-40B4-BE49-F238E27FC236}">
              <a16:creationId xmlns:a16="http://schemas.microsoft.com/office/drawing/2014/main" id="{01AD80C3-0256-4D85-9117-7EAC90D685D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14" name="Text Box 15">
          <a:extLst>
            <a:ext uri="{FF2B5EF4-FFF2-40B4-BE49-F238E27FC236}">
              <a16:creationId xmlns:a16="http://schemas.microsoft.com/office/drawing/2014/main" id="{BE83D58E-01E6-452A-996F-7DF4B8E52860}"/>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15" name="Text Box 15">
          <a:extLst>
            <a:ext uri="{FF2B5EF4-FFF2-40B4-BE49-F238E27FC236}">
              <a16:creationId xmlns:a16="http://schemas.microsoft.com/office/drawing/2014/main" id="{3F2BCA0B-7EBC-45E4-AF60-BFB9AFCF08D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16" name="Text Box 15">
          <a:extLst>
            <a:ext uri="{FF2B5EF4-FFF2-40B4-BE49-F238E27FC236}">
              <a16:creationId xmlns:a16="http://schemas.microsoft.com/office/drawing/2014/main" id="{332BEB45-33BA-41CD-8A41-2CB21313552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417" name="Text Box 15">
          <a:extLst>
            <a:ext uri="{FF2B5EF4-FFF2-40B4-BE49-F238E27FC236}">
              <a16:creationId xmlns:a16="http://schemas.microsoft.com/office/drawing/2014/main" id="{2755BD71-BD3A-4A82-8724-BBE5AF1977B3}"/>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418" name="Text Box 15">
          <a:extLst>
            <a:ext uri="{FF2B5EF4-FFF2-40B4-BE49-F238E27FC236}">
              <a16:creationId xmlns:a16="http://schemas.microsoft.com/office/drawing/2014/main" id="{43DA792F-B7E4-4AEA-9657-70493A03E49D}"/>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9" name="Text Box 15">
          <a:extLst>
            <a:ext uri="{FF2B5EF4-FFF2-40B4-BE49-F238E27FC236}">
              <a16:creationId xmlns:a16="http://schemas.microsoft.com/office/drawing/2014/main" id="{23205513-FB9B-4ECE-9AA8-C0824C54854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0" name="Text Box 15">
          <a:extLst>
            <a:ext uri="{FF2B5EF4-FFF2-40B4-BE49-F238E27FC236}">
              <a16:creationId xmlns:a16="http://schemas.microsoft.com/office/drawing/2014/main" id="{FDE7D2DF-BE12-4CA0-9E6B-D599E510A8F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21" name="Text Box 15">
          <a:extLst>
            <a:ext uri="{FF2B5EF4-FFF2-40B4-BE49-F238E27FC236}">
              <a16:creationId xmlns:a16="http://schemas.microsoft.com/office/drawing/2014/main" id="{0CD92382-AA6F-4002-8740-A1639DCE6E1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22" name="Text Box 15">
          <a:extLst>
            <a:ext uri="{FF2B5EF4-FFF2-40B4-BE49-F238E27FC236}">
              <a16:creationId xmlns:a16="http://schemas.microsoft.com/office/drawing/2014/main" id="{8D736591-BC1B-4510-A18F-E05C921031F5}"/>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3" name="Text Box 15">
          <a:extLst>
            <a:ext uri="{FF2B5EF4-FFF2-40B4-BE49-F238E27FC236}">
              <a16:creationId xmlns:a16="http://schemas.microsoft.com/office/drawing/2014/main" id="{2D956E43-E086-48DB-8DF6-065E3EE8B480}"/>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4" name="Text Box 15">
          <a:extLst>
            <a:ext uri="{FF2B5EF4-FFF2-40B4-BE49-F238E27FC236}">
              <a16:creationId xmlns:a16="http://schemas.microsoft.com/office/drawing/2014/main" id="{DA55E631-839D-4334-8DBB-778E7240E35B}"/>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5" name="Text Box 15">
          <a:extLst>
            <a:ext uri="{FF2B5EF4-FFF2-40B4-BE49-F238E27FC236}">
              <a16:creationId xmlns:a16="http://schemas.microsoft.com/office/drawing/2014/main" id="{0E795D4B-838C-4D89-985D-432B3882D59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6" name="Text Box 15">
          <a:extLst>
            <a:ext uri="{FF2B5EF4-FFF2-40B4-BE49-F238E27FC236}">
              <a16:creationId xmlns:a16="http://schemas.microsoft.com/office/drawing/2014/main" id="{E12622C6-93F8-4DC7-AFAA-D6A36D9C4B6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7" name="Text Box 15">
          <a:extLst>
            <a:ext uri="{FF2B5EF4-FFF2-40B4-BE49-F238E27FC236}">
              <a16:creationId xmlns:a16="http://schemas.microsoft.com/office/drawing/2014/main" id="{073FC0B1-88F8-41C6-9633-9CDFC5D77BDC}"/>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8" name="Text Box 15">
          <a:extLst>
            <a:ext uri="{FF2B5EF4-FFF2-40B4-BE49-F238E27FC236}">
              <a16:creationId xmlns:a16="http://schemas.microsoft.com/office/drawing/2014/main" id="{E98CE858-9AF1-42CD-85D0-AD0F86E2F710}"/>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9" name="Text Box 15">
          <a:extLst>
            <a:ext uri="{FF2B5EF4-FFF2-40B4-BE49-F238E27FC236}">
              <a16:creationId xmlns:a16="http://schemas.microsoft.com/office/drawing/2014/main" id="{5DE82425-E2F8-4E4F-882D-543F052EA6D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30" name="Text Box 15">
          <a:extLst>
            <a:ext uri="{FF2B5EF4-FFF2-40B4-BE49-F238E27FC236}">
              <a16:creationId xmlns:a16="http://schemas.microsoft.com/office/drawing/2014/main" id="{FD373A6B-5967-49E7-808B-26F0C588AC36}"/>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1" name="Text Box 16">
          <a:extLst>
            <a:ext uri="{FF2B5EF4-FFF2-40B4-BE49-F238E27FC236}">
              <a16:creationId xmlns:a16="http://schemas.microsoft.com/office/drawing/2014/main" id="{ED3C35FD-A49F-40D0-AB70-EB2E4384E1E8}"/>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2" name="Text Box 17">
          <a:extLst>
            <a:ext uri="{FF2B5EF4-FFF2-40B4-BE49-F238E27FC236}">
              <a16:creationId xmlns:a16="http://schemas.microsoft.com/office/drawing/2014/main" id="{0039CDC5-54AA-488C-8B20-8D37C79D014A}"/>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3" name="Text Box 18">
          <a:extLst>
            <a:ext uri="{FF2B5EF4-FFF2-40B4-BE49-F238E27FC236}">
              <a16:creationId xmlns:a16="http://schemas.microsoft.com/office/drawing/2014/main" id="{9BCB65B7-A84C-4A5B-9F3D-777AE4E8723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4" name="Text Box 19">
          <a:extLst>
            <a:ext uri="{FF2B5EF4-FFF2-40B4-BE49-F238E27FC236}">
              <a16:creationId xmlns:a16="http://schemas.microsoft.com/office/drawing/2014/main" id="{33884CF2-C194-4D95-ACB4-1BF7F4169C7B}"/>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5" name="Text Box 16">
          <a:extLst>
            <a:ext uri="{FF2B5EF4-FFF2-40B4-BE49-F238E27FC236}">
              <a16:creationId xmlns:a16="http://schemas.microsoft.com/office/drawing/2014/main" id="{86C9B564-1A77-42F3-BA52-8C336481D0D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6" name="Text Box 17">
          <a:extLst>
            <a:ext uri="{FF2B5EF4-FFF2-40B4-BE49-F238E27FC236}">
              <a16:creationId xmlns:a16="http://schemas.microsoft.com/office/drawing/2014/main" id="{6374A63C-6E8C-41E9-BBEE-D026FC11C1D5}"/>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437" name="Text Box 18">
          <a:extLst>
            <a:ext uri="{FF2B5EF4-FFF2-40B4-BE49-F238E27FC236}">
              <a16:creationId xmlns:a16="http://schemas.microsoft.com/office/drawing/2014/main" id="{D821E4BB-AF83-4370-88BC-E91EA074DD1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8" name="Text Box 16">
          <a:extLst>
            <a:ext uri="{FF2B5EF4-FFF2-40B4-BE49-F238E27FC236}">
              <a16:creationId xmlns:a16="http://schemas.microsoft.com/office/drawing/2014/main" id="{11AEB69C-19E5-41E9-B4F3-AE71D3440C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9" name="Text Box 17">
          <a:extLst>
            <a:ext uri="{FF2B5EF4-FFF2-40B4-BE49-F238E27FC236}">
              <a16:creationId xmlns:a16="http://schemas.microsoft.com/office/drawing/2014/main" id="{DCB652EB-D1B5-4628-A342-195F200779E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0" name="Text Box 18">
          <a:extLst>
            <a:ext uri="{FF2B5EF4-FFF2-40B4-BE49-F238E27FC236}">
              <a16:creationId xmlns:a16="http://schemas.microsoft.com/office/drawing/2014/main" id="{11AC822F-207F-4E9F-9D8E-963C36082109}"/>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1" name="Text Box 19">
          <a:extLst>
            <a:ext uri="{FF2B5EF4-FFF2-40B4-BE49-F238E27FC236}">
              <a16:creationId xmlns:a16="http://schemas.microsoft.com/office/drawing/2014/main" id="{53F93E81-E676-4AFA-BD82-5244FDB17EA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2" name="Text Box 16">
          <a:extLst>
            <a:ext uri="{FF2B5EF4-FFF2-40B4-BE49-F238E27FC236}">
              <a16:creationId xmlns:a16="http://schemas.microsoft.com/office/drawing/2014/main" id="{03B9C702-5E15-4B95-AFEE-A7191D0DD37F}"/>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43" name="Text Box 15">
          <a:extLst>
            <a:ext uri="{FF2B5EF4-FFF2-40B4-BE49-F238E27FC236}">
              <a16:creationId xmlns:a16="http://schemas.microsoft.com/office/drawing/2014/main" id="{6FF4FB2B-7419-4CA3-A9C5-8CEF7473572B}"/>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44" name="Text Box 15">
          <a:extLst>
            <a:ext uri="{FF2B5EF4-FFF2-40B4-BE49-F238E27FC236}">
              <a16:creationId xmlns:a16="http://schemas.microsoft.com/office/drawing/2014/main" id="{EAEDEC05-A82C-4B3B-8FC1-7A878F46A60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5" name="Text Box 16">
          <a:extLst>
            <a:ext uri="{FF2B5EF4-FFF2-40B4-BE49-F238E27FC236}">
              <a16:creationId xmlns:a16="http://schemas.microsoft.com/office/drawing/2014/main" id="{1F507640-83FC-41C4-A975-6003E6CF415C}"/>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6" name="Text Box 17">
          <a:extLst>
            <a:ext uri="{FF2B5EF4-FFF2-40B4-BE49-F238E27FC236}">
              <a16:creationId xmlns:a16="http://schemas.microsoft.com/office/drawing/2014/main" id="{8C8EBDA9-8351-4C05-A74B-182551C7CF1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7" name="Text Box 18">
          <a:extLst>
            <a:ext uri="{FF2B5EF4-FFF2-40B4-BE49-F238E27FC236}">
              <a16:creationId xmlns:a16="http://schemas.microsoft.com/office/drawing/2014/main" id="{F4BCBA93-3583-49CC-86CA-D742E0343AA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8" name="Text Box 19">
          <a:extLst>
            <a:ext uri="{FF2B5EF4-FFF2-40B4-BE49-F238E27FC236}">
              <a16:creationId xmlns:a16="http://schemas.microsoft.com/office/drawing/2014/main" id="{4A8FFDD8-6085-4D27-9957-04474E7A8B84}"/>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9" name="Text Box 16">
          <a:extLst>
            <a:ext uri="{FF2B5EF4-FFF2-40B4-BE49-F238E27FC236}">
              <a16:creationId xmlns:a16="http://schemas.microsoft.com/office/drawing/2014/main" id="{235C7687-C33D-48E0-8D27-03284CA2C41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50" name="Text Box 17">
          <a:extLst>
            <a:ext uri="{FF2B5EF4-FFF2-40B4-BE49-F238E27FC236}">
              <a16:creationId xmlns:a16="http://schemas.microsoft.com/office/drawing/2014/main" id="{B0206E31-9501-4D6B-9BC0-AA06A37312C1}"/>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18</xdr:row>
      <xdr:rowOff>15875</xdr:rowOff>
    </xdr:from>
    <xdr:ext cx="95250" cy="171450"/>
    <xdr:sp macro="" textlink="">
      <xdr:nvSpPr>
        <xdr:cNvPr id="451" name="Text Box 18">
          <a:extLst>
            <a:ext uri="{FF2B5EF4-FFF2-40B4-BE49-F238E27FC236}">
              <a16:creationId xmlns:a16="http://schemas.microsoft.com/office/drawing/2014/main" id="{155EDFE9-8145-43EA-9283-CCBD36DB6EF7}"/>
            </a:ext>
          </a:extLst>
        </xdr:cNvPr>
        <xdr:cNvSpPr txBox="1">
          <a:spLocks noChangeArrowheads="1"/>
        </xdr:cNvSpPr>
      </xdr:nvSpPr>
      <xdr:spPr bwMode="auto">
        <a:xfrm>
          <a:off x="3538696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2" name="Text Box 15">
          <a:extLst>
            <a:ext uri="{FF2B5EF4-FFF2-40B4-BE49-F238E27FC236}">
              <a16:creationId xmlns:a16="http://schemas.microsoft.com/office/drawing/2014/main" id="{7D9A0A51-3EB7-4B82-B249-A622FC8BA8A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3" name="Text Box 15">
          <a:extLst>
            <a:ext uri="{FF2B5EF4-FFF2-40B4-BE49-F238E27FC236}">
              <a16:creationId xmlns:a16="http://schemas.microsoft.com/office/drawing/2014/main" id="{E5087745-BE6C-4C95-9879-43B395CD3FE1}"/>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4" name="Text Box 15">
          <a:extLst>
            <a:ext uri="{FF2B5EF4-FFF2-40B4-BE49-F238E27FC236}">
              <a16:creationId xmlns:a16="http://schemas.microsoft.com/office/drawing/2014/main" id="{140171EB-5AEC-4953-9AB4-1236DCD84861}"/>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5" name="Text Box 15">
          <a:extLst>
            <a:ext uri="{FF2B5EF4-FFF2-40B4-BE49-F238E27FC236}">
              <a16:creationId xmlns:a16="http://schemas.microsoft.com/office/drawing/2014/main" id="{F65D9DB0-89F4-434A-BCFC-6686086DB451}"/>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6" name="Text Box 15">
          <a:extLst>
            <a:ext uri="{FF2B5EF4-FFF2-40B4-BE49-F238E27FC236}">
              <a16:creationId xmlns:a16="http://schemas.microsoft.com/office/drawing/2014/main" id="{B9D77B0A-A2C6-448D-90AE-DF93BF7C6714}"/>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7" name="Text Box 15">
          <a:extLst>
            <a:ext uri="{FF2B5EF4-FFF2-40B4-BE49-F238E27FC236}">
              <a16:creationId xmlns:a16="http://schemas.microsoft.com/office/drawing/2014/main" id="{D3FCF619-E620-449D-8020-178C9234CFE4}"/>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8" name="Text Box 15">
          <a:extLst>
            <a:ext uri="{FF2B5EF4-FFF2-40B4-BE49-F238E27FC236}">
              <a16:creationId xmlns:a16="http://schemas.microsoft.com/office/drawing/2014/main" id="{13E0D3C1-DE51-439E-A0AA-DDAAADF41068}"/>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9" name="Text Box 15">
          <a:extLst>
            <a:ext uri="{FF2B5EF4-FFF2-40B4-BE49-F238E27FC236}">
              <a16:creationId xmlns:a16="http://schemas.microsoft.com/office/drawing/2014/main" id="{3FF5AC4D-056B-46A7-B4FE-8BBEA1C94483}"/>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0" name="Text Box 15">
          <a:extLst>
            <a:ext uri="{FF2B5EF4-FFF2-40B4-BE49-F238E27FC236}">
              <a16:creationId xmlns:a16="http://schemas.microsoft.com/office/drawing/2014/main" id="{F565FE54-DF8A-47B5-AF43-6CE9431A39F7}"/>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1" name="Text Box 15">
          <a:extLst>
            <a:ext uri="{FF2B5EF4-FFF2-40B4-BE49-F238E27FC236}">
              <a16:creationId xmlns:a16="http://schemas.microsoft.com/office/drawing/2014/main" id="{BA6D5EEF-E277-4209-8EDB-E0C9D6CE96B9}"/>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62" name="Text Box 15">
          <a:extLst>
            <a:ext uri="{FF2B5EF4-FFF2-40B4-BE49-F238E27FC236}">
              <a16:creationId xmlns:a16="http://schemas.microsoft.com/office/drawing/2014/main" id="{15518CDE-F0DE-44C1-B3C8-93B8EDCFE36A}"/>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63" name="Text Box 15">
          <a:extLst>
            <a:ext uri="{FF2B5EF4-FFF2-40B4-BE49-F238E27FC236}">
              <a16:creationId xmlns:a16="http://schemas.microsoft.com/office/drawing/2014/main" id="{01A8702C-7BD9-41FF-A35F-801F3329B6BF}"/>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4" name="Text Box 15">
          <a:extLst>
            <a:ext uri="{FF2B5EF4-FFF2-40B4-BE49-F238E27FC236}">
              <a16:creationId xmlns:a16="http://schemas.microsoft.com/office/drawing/2014/main" id="{0C7A0961-B09F-441A-AA27-D695D59309CB}"/>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5" name="Text Box 15">
          <a:extLst>
            <a:ext uri="{FF2B5EF4-FFF2-40B4-BE49-F238E27FC236}">
              <a16:creationId xmlns:a16="http://schemas.microsoft.com/office/drawing/2014/main" id="{B8485274-24D8-45A4-BA4F-E5DB58819E9D}"/>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6" name="Text Box 16">
          <a:extLst>
            <a:ext uri="{FF2B5EF4-FFF2-40B4-BE49-F238E27FC236}">
              <a16:creationId xmlns:a16="http://schemas.microsoft.com/office/drawing/2014/main" id="{865F255C-A9DF-402B-A7C4-DCBF6DA472D8}"/>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7" name="Text Box 17">
          <a:extLst>
            <a:ext uri="{FF2B5EF4-FFF2-40B4-BE49-F238E27FC236}">
              <a16:creationId xmlns:a16="http://schemas.microsoft.com/office/drawing/2014/main" id="{D14DEACC-6471-48B8-9DF4-6B401F89C18E}"/>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8" name="Text Box 18">
          <a:extLst>
            <a:ext uri="{FF2B5EF4-FFF2-40B4-BE49-F238E27FC236}">
              <a16:creationId xmlns:a16="http://schemas.microsoft.com/office/drawing/2014/main" id="{2DAA467D-5955-412C-8A46-A790A72E1E73}"/>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9" name="Text Box 19">
          <a:extLst>
            <a:ext uri="{FF2B5EF4-FFF2-40B4-BE49-F238E27FC236}">
              <a16:creationId xmlns:a16="http://schemas.microsoft.com/office/drawing/2014/main" id="{08EFC7BB-8552-4E55-9E21-BE3358167BB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0" name="Text Box 16">
          <a:extLst>
            <a:ext uri="{FF2B5EF4-FFF2-40B4-BE49-F238E27FC236}">
              <a16:creationId xmlns:a16="http://schemas.microsoft.com/office/drawing/2014/main" id="{3D56F118-07D7-43B3-8D72-202088DA8FE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1" name="Text Box 17">
          <a:extLst>
            <a:ext uri="{FF2B5EF4-FFF2-40B4-BE49-F238E27FC236}">
              <a16:creationId xmlns:a16="http://schemas.microsoft.com/office/drawing/2014/main" id="{E9185300-FB18-436D-86C6-FA8A7C09F9D1}"/>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472" name="Text Box 18">
          <a:extLst>
            <a:ext uri="{FF2B5EF4-FFF2-40B4-BE49-F238E27FC236}">
              <a16:creationId xmlns:a16="http://schemas.microsoft.com/office/drawing/2014/main" id="{24227444-4BF7-4978-B3CD-A74306C238B9}"/>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3" name="Text Box 16">
          <a:extLst>
            <a:ext uri="{FF2B5EF4-FFF2-40B4-BE49-F238E27FC236}">
              <a16:creationId xmlns:a16="http://schemas.microsoft.com/office/drawing/2014/main" id="{248D16DB-821C-4130-BAB2-7194C510C3B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4" name="Text Box 17">
          <a:extLst>
            <a:ext uri="{FF2B5EF4-FFF2-40B4-BE49-F238E27FC236}">
              <a16:creationId xmlns:a16="http://schemas.microsoft.com/office/drawing/2014/main" id="{C18C6438-6C2D-4573-85B6-D1A0BFBA7195}"/>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5" name="Text Box 18">
          <a:extLst>
            <a:ext uri="{FF2B5EF4-FFF2-40B4-BE49-F238E27FC236}">
              <a16:creationId xmlns:a16="http://schemas.microsoft.com/office/drawing/2014/main" id="{471BDD4C-A40A-4AA1-8FA4-8137811B0BE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6" name="Text Box 19">
          <a:extLst>
            <a:ext uri="{FF2B5EF4-FFF2-40B4-BE49-F238E27FC236}">
              <a16:creationId xmlns:a16="http://schemas.microsoft.com/office/drawing/2014/main" id="{E7758310-F852-41D7-880F-4DF9CE4A1D93}"/>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7" name="Text Box 16">
          <a:extLst>
            <a:ext uri="{FF2B5EF4-FFF2-40B4-BE49-F238E27FC236}">
              <a16:creationId xmlns:a16="http://schemas.microsoft.com/office/drawing/2014/main" id="{4B29A9D9-07E6-4EAF-8193-BFF1A0A2E0C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78" name="Text Box 15">
          <a:extLst>
            <a:ext uri="{FF2B5EF4-FFF2-40B4-BE49-F238E27FC236}">
              <a16:creationId xmlns:a16="http://schemas.microsoft.com/office/drawing/2014/main" id="{C93BF88B-B6E8-4017-9CDD-DB9A0D658B17}"/>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79" name="Text Box 15">
          <a:extLst>
            <a:ext uri="{FF2B5EF4-FFF2-40B4-BE49-F238E27FC236}">
              <a16:creationId xmlns:a16="http://schemas.microsoft.com/office/drawing/2014/main" id="{7F33620E-3F8F-45A3-8958-B2EC2636ABB2}"/>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0" name="Text Box 16">
          <a:extLst>
            <a:ext uri="{FF2B5EF4-FFF2-40B4-BE49-F238E27FC236}">
              <a16:creationId xmlns:a16="http://schemas.microsoft.com/office/drawing/2014/main" id="{5031D7F0-50A0-491A-B15C-DC21C5B50E5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1" name="Text Box 17">
          <a:extLst>
            <a:ext uri="{FF2B5EF4-FFF2-40B4-BE49-F238E27FC236}">
              <a16:creationId xmlns:a16="http://schemas.microsoft.com/office/drawing/2014/main" id="{308C0E6B-FD9F-49E3-8B4F-344EA7E27F4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2" name="Text Box 18">
          <a:extLst>
            <a:ext uri="{FF2B5EF4-FFF2-40B4-BE49-F238E27FC236}">
              <a16:creationId xmlns:a16="http://schemas.microsoft.com/office/drawing/2014/main" id="{A8AE5567-8682-4146-80CE-FB2EDAB432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3" name="Text Box 19">
          <a:extLst>
            <a:ext uri="{FF2B5EF4-FFF2-40B4-BE49-F238E27FC236}">
              <a16:creationId xmlns:a16="http://schemas.microsoft.com/office/drawing/2014/main" id="{46D46F7C-D284-4A6A-B1EF-59B62AA68138}"/>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4" name="Text Box 16">
          <a:extLst>
            <a:ext uri="{FF2B5EF4-FFF2-40B4-BE49-F238E27FC236}">
              <a16:creationId xmlns:a16="http://schemas.microsoft.com/office/drawing/2014/main" id="{B641DB52-AC6C-4613-AE16-55FC73F2B76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5" name="Text Box 17">
          <a:extLst>
            <a:ext uri="{FF2B5EF4-FFF2-40B4-BE49-F238E27FC236}">
              <a16:creationId xmlns:a16="http://schemas.microsoft.com/office/drawing/2014/main" id="{FDF383EB-85E7-43B7-BB7A-51C5354D695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486" name="Text Box 18">
          <a:extLst>
            <a:ext uri="{FF2B5EF4-FFF2-40B4-BE49-F238E27FC236}">
              <a16:creationId xmlns:a16="http://schemas.microsoft.com/office/drawing/2014/main" id="{6B20C356-0ECD-4844-81DE-81238498F693}"/>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87" name="Text Box 15">
          <a:extLst>
            <a:ext uri="{FF2B5EF4-FFF2-40B4-BE49-F238E27FC236}">
              <a16:creationId xmlns:a16="http://schemas.microsoft.com/office/drawing/2014/main" id="{92E728F0-C28F-4433-9898-2C920281FE6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88" name="Text Box 15">
          <a:extLst>
            <a:ext uri="{FF2B5EF4-FFF2-40B4-BE49-F238E27FC236}">
              <a16:creationId xmlns:a16="http://schemas.microsoft.com/office/drawing/2014/main" id="{8D70F393-2905-4087-ADBD-9D45E4868AE9}"/>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89" name="Text Box 15">
          <a:extLst>
            <a:ext uri="{FF2B5EF4-FFF2-40B4-BE49-F238E27FC236}">
              <a16:creationId xmlns:a16="http://schemas.microsoft.com/office/drawing/2014/main" id="{B28E216F-A919-43AF-987F-CF9669852F23}"/>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0" name="Text Box 15">
          <a:extLst>
            <a:ext uri="{FF2B5EF4-FFF2-40B4-BE49-F238E27FC236}">
              <a16:creationId xmlns:a16="http://schemas.microsoft.com/office/drawing/2014/main" id="{CA8F7DFD-CCC7-4DCC-A6C1-7DD1B7BBDF5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1" name="Text Box 15">
          <a:extLst>
            <a:ext uri="{FF2B5EF4-FFF2-40B4-BE49-F238E27FC236}">
              <a16:creationId xmlns:a16="http://schemas.microsoft.com/office/drawing/2014/main" id="{C78B6239-CE56-47CE-9B42-EF4327636DB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2" name="Text Box 15">
          <a:extLst>
            <a:ext uri="{FF2B5EF4-FFF2-40B4-BE49-F238E27FC236}">
              <a16:creationId xmlns:a16="http://schemas.microsoft.com/office/drawing/2014/main" id="{B246DF22-2AD5-429C-B43F-7685A74190AC}"/>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3" name="Text Box 15">
          <a:extLst>
            <a:ext uri="{FF2B5EF4-FFF2-40B4-BE49-F238E27FC236}">
              <a16:creationId xmlns:a16="http://schemas.microsoft.com/office/drawing/2014/main" id="{C3617579-F57B-47E6-92B9-DB9F69FD5C8F}"/>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4" name="Text Box 15">
          <a:extLst>
            <a:ext uri="{FF2B5EF4-FFF2-40B4-BE49-F238E27FC236}">
              <a16:creationId xmlns:a16="http://schemas.microsoft.com/office/drawing/2014/main" id="{12EAE775-1CE6-43A9-996C-6C5BC3A34931}"/>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5" name="Text Box 15">
          <a:extLst>
            <a:ext uri="{FF2B5EF4-FFF2-40B4-BE49-F238E27FC236}">
              <a16:creationId xmlns:a16="http://schemas.microsoft.com/office/drawing/2014/main" id="{FECB2838-BEF4-439A-9D55-7A5D86ECA909}"/>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6" name="Text Box 15">
          <a:extLst>
            <a:ext uri="{FF2B5EF4-FFF2-40B4-BE49-F238E27FC236}">
              <a16:creationId xmlns:a16="http://schemas.microsoft.com/office/drawing/2014/main" id="{2CC16DED-7F5A-41FD-BCF7-6BF5CA2ABE12}"/>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7" name="Text Box 15">
          <a:extLst>
            <a:ext uri="{FF2B5EF4-FFF2-40B4-BE49-F238E27FC236}">
              <a16:creationId xmlns:a16="http://schemas.microsoft.com/office/drawing/2014/main" id="{50FB12C5-2575-42E9-9DBA-140EB425C60A}"/>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8" name="Text Box 15">
          <a:extLst>
            <a:ext uri="{FF2B5EF4-FFF2-40B4-BE49-F238E27FC236}">
              <a16:creationId xmlns:a16="http://schemas.microsoft.com/office/drawing/2014/main" id="{0385056E-29A6-43C0-9835-F57647A7B02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9" name="Text Box 15">
          <a:extLst>
            <a:ext uri="{FF2B5EF4-FFF2-40B4-BE49-F238E27FC236}">
              <a16:creationId xmlns:a16="http://schemas.microsoft.com/office/drawing/2014/main" id="{45CDE912-AB60-48D4-A0C7-31D544E846A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500" name="Text Box 15">
          <a:extLst>
            <a:ext uri="{FF2B5EF4-FFF2-40B4-BE49-F238E27FC236}">
              <a16:creationId xmlns:a16="http://schemas.microsoft.com/office/drawing/2014/main" id="{0A63777C-F3B4-43C3-826A-64650AE2202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1" name="Text Box 16">
          <a:extLst>
            <a:ext uri="{FF2B5EF4-FFF2-40B4-BE49-F238E27FC236}">
              <a16:creationId xmlns:a16="http://schemas.microsoft.com/office/drawing/2014/main" id="{474CA3D9-C079-4195-AAD0-B5D16236FEAA}"/>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2" name="Text Box 17">
          <a:extLst>
            <a:ext uri="{FF2B5EF4-FFF2-40B4-BE49-F238E27FC236}">
              <a16:creationId xmlns:a16="http://schemas.microsoft.com/office/drawing/2014/main" id="{A32DECC6-B35A-4DFB-8E5C-2386A335A5F0}"/>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3" name="Text Box 18">
          <a:extLst>
            <a:ext uri="{FF2B5EF4-FFF2-40B4-BE49-F238E27FC236}">
              <a16:creationId xmlns:a16="http://schemas.microsoft.com/office/drawing/2014/main" id="{80C8C418-88BA-47E7-AEC5-550E0DDF064C}"/>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4" name="Text Box 19">
          <a:extLst>
            <a:ext uri="{FF2B5EF4-FFF2-40B4-BE49-F238E27FC236}">
              <a16:creationId xmlns:a16="http://schemas.microsoft.com/office/drawing/2014/main" id="{04D272D4-9D02-4F40-9D75-159AAA482726}"/>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5" name="Text Box 16">
          <a:extLst>
            <a:ext uri="{FF2B5EF4-FFF2-40B4-BE49-F238E27FC236}">
              <a16:creationId xmlns:a16="http://schemas.microsoft.com/office/drawing/2014/main" id="{F786E798-C59B-4071-ACF1-751A446DD807}"/>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6" name="Text Box 17">
          <a:extLst>
            <a:ext uri="{FF2B5EF4-FFF2-40B4-BE49-F238E27FC236}">
              <a16:creationId xmlns:a16="http://schemas.microsoft.com/office/drawing/2014/main" id="{FE945C8E-FE62-450F-AE87-203B9B437073}"/>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16</xdr:row>
      <xdr:rowOff>15875</xdr:rowOff>
    </xdr:from>
    <xdr:ext cx="95250" cy="171450"/>
    <xdr:sp macro="" textlink="">
      <xdr:nvSpPr>
        <xdr:cNvPr id="507" name="Text Box 18">
          <a:extLst>
            <a:ext uri="{FF2B5EF4-FFF2-40B4-BE49-F238E27FC236}">
              <a16:creationId xmlns:a16="http://schemas.microsoft.com/office/drawing/2014/main" id="{8CE0675E-7860-4A36-ABC6-F11928167106}"/>
            </a:ext>
          </a:extLst>
        </xdr:cNvPr>
        <xdr:cNvSpPr txBox="1">
          <a:spLocks noChangeArrowheads="1"/>
        </xdr:cNvSpPr>
      </xdr:nvSpPr>
      <xdr:spPr bwMode="auto">
        <a:xfrm>
          <a:off x="3305651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8" name="Text Box 16">
          <a:extLst>
            <a:ext uri="{FF2B5EF4-FFF2-40B4-BE49-F238E27FC236}">
              <a16:creationId xmlns:a16="http://schemas.microsoft.com/office/drawing/2014/main" id="{B1ACBB90-F43F-4CB5-BDAD-0C42F2CD102F}"/>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9" name="Text Box 17">
          <a:extLst>
            <a:ext uri="{FF2B5EF4-FFF2-40B4-BE49-F238E27FC236}">
              <a16:creationId xmlns:a16="http://schemas.microsoft.com/office/drawing/2014/main" id="{AE5C751E-4062-472D-979E-6E7FD8ECE924}"/>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0" name="Text Box 18">
          <a:extLst>
            <a:ext uri="{FF2B5EF4-FFF2-40B4-BE49-F238E27FC236}">
              <a16:creationId xmlns:a16="http://schemas.microsoft.com/office/drawing/2014/main" id="{C0500E69-385D-494B-BDF0-2421AA226B0C}"/>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1" name="Text Box 19">
          <a:extLst>
            <a:ext uri="{FF2B5EF4-FFF2-40B4-BE49-F238E27FC236}">
              <a16:creationId xmlns:a16="http://schemas.microsoft.com/office/drawing/2014/main" id="{1774A743-3E66-4A63-8721-385623C3D3EB}"/>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2" name="Text Box 16">
          <a:extLst>
            <a:ext uri="{FF2B5EF4-FFF2-40B4-BE49-F238E27FC236}">
              <a16:creationId xmlns:a16="http://schemas.microsoft.com/office/drawing/2014/main" id="{A15331D6-D500-4F35-8CA1-AEC60758408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13" name="Text Box 15">
          <a:extLst>
            <a:ext uri="{FF2B5EF4-FFF2-40B4-BE49-F238E27FC236}">
              <a16:creationId xmlns:a16="http://schemas.microsoft.com/office/drawing/2014/main" id="{8F227626-31E6-48B8-AD17-E395148AF77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4" name="Text Box 16">
          <a:extLst>
            <a:ext uri="{FF2B5EF4-FFF2-40B4-BE49-F238E27FC236}">
              <a16:creationId xmlns:a16="http://schemas.microsoft.com/office/drawing/2014/main" id="{F5E53102-3231-47FE-BBB1-916AD538F4C8}"/>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5" name="Text Box 17">
          <a:extLst>
            <a:ext uri="{FF2B5EF4-FFF2-40B4-BE49-F238E27FC236}">
              <a16:creationId xmlns:a16="http://schemas.microsoft.com/office/drawing/2014/main" id="{42F7CD38-0DEF-48C4-98E0-CF0359870090}"/>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6" name="Text Box 18">
          <a:extLst>
            <a:ext uri="{FF2B5EF4-FFF2-40B4-BE49-F238E27FC236}">
              <a16:creationId xmlns:a16="http://schemas.microsoft.com/office/drawing/2014/main" id="{983A0F0B-E946-4735-B754-99157343F665}"/>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7" name="Text Box 19">
          <a:extLst>
            <a:ext uri="{FF2B5EF4-FFF2-40B4-BE49-F238E27FC236}">
              <a16:creationId xmlns:a16="http://schemas.microsoft.com/office/drawing/2014/main" id="{A27E4F17-8E0C-4F6E-8E77-4C01BB569873}"/>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8" name="Text Box 16">
          <a:extLst>
            <a:ext uri="{FF2B5EF4-FFF2-40B4-BE49-F238E27FC236}">
              <a16:creationId xmlns:a16="http://schemas.microsoft.com/office/drawing/2014/main" id="{B3D1D0AB-626D-40C8-9219-DA6669246BD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9" name="Text Box 17">
          <a:extLst>
            <a:ext uri="{FF2B5EF4-FFF2-40B4-BE49-F238E27FC236}">
              <a16:creationId xmlns:a16="http://schemas.microsoft.com/office/drawing/2014/main" id="{2496C1A0-E16A-48CA-8A87-EA976C688B52}"/>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16</xdr:row>
      <xdr:rowOff>15875</xdr:rowOff>
    </xdr:from>
    <xdr:ext cx="95250" cy="171450"/>
    <xdr:sp macro="" textlink="">
      <xdr:nvSpPr>
        <xdr:cNvPr id="520" name="Text Box 18">
          <a:extLst>
            <a:ext uri="{FF2B5EF4-FFF2-40B4-BE49-F238E27FC236}">
              <a16:creationId xmlns:a16="http://schemas.microsoft.com/office/drawing/2014/main" id="{4BBEDBAF-A01F-43C0-988B-44B953F7A135}"/>
            </a:ext>
          </a:extLst>
        </xdr:cNvPr>
        <xdr:cNvSpPr txBox="1">
          <a:spLocks noChangeArrowheads="1"/>
        </xdr:cNvSpPr>
      </xdr:nvSpPr>
      <xdr:spPr bwMode="auto">
        <a:xfrm>
          <a:off x="3538696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1" name="Text Box 15">
          <a:extLst>
            <a:ext uri="{FF2B5EF4-FFF2-40B4-BE49-F238E27FC236}">
              <a16:creationId xmlns:a16="http://schemas.microsoft.com/office/drawing/2014/main" id="{BC6AF787-8231-43EB-BD21-86DB911FC79D}"/>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2" name="Text Box 15">
          <a:extLst>
            <a:ext uri="{FF2B5EF4-FFF2-40B4-BE49-F238E27FC236}">
              <a16:creationId xmlns:a16="http://schemas.microsoft.com/office/drawing/2014/main" id="{22DC3915-D27D-44B6-BC0E-70E56DCC6BB8}"/>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3" name="Text Box 15">
          <a:extLst>
            <a:ext uri="{FF2B5EF4-FFF2-40B4-BE49-F238E27FC236}">
              <a16:creationId xmlns:a16="http://schemas.microsoft.com/office/drawing/2014/main" id="{BC2489EE-41AB-4F91-9A4C-60CADD7BCFD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4" name="Text Box 15">
          <a:extLst>
            <a:ext uri="{FF2B5EF4-FFF2-40B4-BE49-F238E27FC236}">
              <a16:creationId xmlns:a16="http://schemas.microsoft.com/office/drawing/2014/main" id="{7FF0CFAE-6213-45FC-A9EE-7A5112F9CDF3}"/>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5" name="Text Box 15">
          <a:extLst>
            <a:ext uri="{FF2B5EF4-FFF2-40B4-BE49-F238E27FC236}">
              <a16:creationId xmlns:a16="http://schemas.microsoft.com/office/drawing/2014/main" id="{A910335C-424C-4F7F-978C-ED873C7C0CF2}"/>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6" name="Text Box 15">
          <a:extLst>
            <a:ext uri="{FF2B5EF4-FFF2-40B4-BE49-F238E27FC236}">
              <a16:creationId xmlns:a16="http://schemas.microsoft.com/office/drawing/2014/main" id="{00EA41F7-6740-4E7B-A697-E13564ECC080}"/>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7" name="Text Box 15">
          <a:extLst>
            <a:ext uri="{FF2B5EF4-FFF2-40B4-BE49-F238E27FC236}">
              <a16:creationId xmlns:a16="http://schemas.microsoft.com/office/drawing/2014/main" id="{AA240DEF-B77F-4750-9993-2F6E8E40D6B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8" name="Text Box 16">
          <a:extLst>
            <a:ext uri="{FF2B5EF4-FFF2-40B4-BE49-F238E27FC236}">
              <a16:creationId xmlns:a16="http://schemas.microsoft.com/office/drawing/2014/main" id="{B8612402-CF81-458B-899C-A06380C54A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9" name="Text Box 17">
          <a:extLst>
            <a:ext uri="{FF2B5EF4-FFF2-40B4-BE49-F238E27FC236}">
              <a16:creationId xmlns:a16="http://schemas.microsoft.com/office/drawing/2014/main" id="{DC00A07E-DA71-43B2-8649-C53915631B6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0" name="Text Box 18">
          <a:extLst>
            <a:ext uri="{FF2B5EF4-FFF2-40B4-BE49-F238E27FC236}">
              <a16:creationId xmlns:a16="http://schemas.microsoft.com/office/drawing/2014/main" id="{467472E8-7964-418E-86AE-54ECF80D307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1" name="Text Box 19">
          <a:extLst>
            <a:ext uri="{FF2B5EF4-FFF2-40B4-BE49-F238E27FC236}">
              <a16:creationId xmlns:a16="http://schemas.microsoft.com/office/drawing/2014/main" id="{16A37167-A068-4D04-9FD7-A8DB7978D2F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32" name="Text Box 15">
          <a:extLst>
            <a:ext uri="{FF2B5EF4-FFF2-40B4-BE49-F238E27FC236}">
              <a16:creationId xmlns:a16="http://schemas.microsoft.com/office/drawing/2014/main" id="{7C4B12F6-998E-4D62-9D1A-A667E3E7A4B1}"/>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3" name="Text Box 16">
          <a:extLst>
            <a:ext uri="{FF2B5EF4-FFF2-40B4-BE49-F238E27FC236}">
              <a16:creationId xmlns:a16="http://schemas.microsoft.com/office/drawing/2014/main" id="{61B675BD-B54F-433E-8562-2FF08CA479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4" name="Text Box 17">
          <a:extLst>
            <a:ext uri="{FF2B5EF4-FFF2-40B4-BE49-F238E27FC236}">
              <a16:creationId xmlns:a16="http://schemas.microsoft.com/office/drawing/2014/main" id="{4B9AE87C-9819-4185-986C-ECB1AF41FA9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35" name="Text Box 18">
          <a:extLst>
            <a:ext uri="{FF2B5EF4-FFF2-40B4-BE49-F238E27FC236}">
              <a16:creationId xmlns:a16="http://schemas.microsoft.com/office/drawing/2014/main" id="{ACDB4C88-D097-4DA7-967C-57AF0547AAD7}"/>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536" name="Text Box 15">
          <a:extLst>
            <a:ext uri="{FF2B5EF4-FFF2-40B4-BE49-F238E27FC236}">
              <a16:creationId xmlns:a16="http://schemas.microsoft.com/office/drawing/2014/main" id="{BFBFDE31-538F-438C-8529-51F3053F2ACC}"/>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7" name="Text Box 16">
          <a:extLst>
            <a:ext uri="{FF2B5EF4-FFF2-40B4-BE49-F238E27FC236}">
              <a16:creationId xmlns:a16="http://schemas.microsoft.com/office/drawing/2014/main" id="{3AE8356D-2BB9-42A8-9AA1-A61976B98E25}"/>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8" name="Text Box 17">
          <a:extLst>
            <a:ext uri="{FF2B5EF4-FFF2-40B4-BE49-F238E27FC236}">
              <a16:creationId xmlns:a16="http://schemas.microsoft.com/office/drawing/2014/main" id="{A3CF375D-707C-4CCD-BC46-59122EDF047D}"/>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9" name="Text Box 18">
          <a:extLst>
            <a:ext uri="{FF2B5EF4-FFF2-40B4-BE49-F238E27FC236}">
              <a16:creationId xmlns:a16="http://schemas.microsoft.com/office/drawing/2014/main" id="{F4A43C6F-03B8-44B0-8B40-6A8C1D4129C6}"/>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0" name="Text Box 19">
          <a:extLst>
            <a:ext uri="{FF2B5EF4-FFF2-40B4-BE49-F238E27FC236}">
              <a16:creationId xmlns:a16="http://schemas.microsoft.com/office/drawing/2014/main" id="{4E051B6F-27C2-437A-B777-B7A6EDB5F109}"/>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1" name="Text Box 16">
          <a:extLst>
            <a:ext uri="{FF2B5EF4-FFF2-40B4-BE49-F238E27FC236}">
              <a16:creationId xmlns:a16="http://schemas.microsoft.com/office/drawing/2014/main" id="{9D130F63-B8C3-4BC0-AADB-7231A631B49E}"/>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42" name="Text Box 15">
          <a:extLst>
            <a:ext uri="{FF2B5EF4-FFF2-40B4-BE49-F238E27FC236}">
              <a16:creationId xmlns:a16="http://schemas.microsoft.com/office/drawing/2014/main" id="{5435C6AF-0B57-4C4A-97F4-94AE00D6674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3" name="Text Box 16">
          <a:extLst>
            <a:ext uri="{FF2B5EF4-FFF2-40B4-BE49-F238E27FC236}">
              <a16:creationId xmlns:a16="http://schemas.microsoft.com/office/drawing/2014/main" id="{86A01F89-E52D-450F-A744-1E7072E6C88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4" name="Text Box 17">
          <a:extLst>
            <a:ext uri="{FF2B5EF4-FFF2-40B4-BE49-F238E27FC236}">
              <a16:creationId xmlns:a16="http://schemas.microsoft.com/office/drawing/2014/main" id="{235D249E-4235-44C6-8955-411CBCC536D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5" name="Text Box 18">
          <a:extLst>
            <a:ext uri="{FF2B5EF4-FFF2-40B4-BE49-F238E27FC236}">
              <a16:creationId xmlns:a16="http://schemas.microsoft.com/office/drawing/2014/main" id="{0C4C70A5-A7CB-4E9B-9948-B2D91C15732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6" name="Text Box 19">
          <a:extLst>
            <a:ext uri="{FF2B5EF4-FFF2-40B4-BE49-F238E27FC236}">
              <a16:creationId xmlns:a16="http://schemas.microsoft.com/office/drawing/2014/main" id="{E4B5E80B-227D-4204-9973-C8B4449277CE}"/>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547" name="Text Box 15">
          <a:extLst>
            <a:ext uri="{FF2B5EF4-FFF2-40B4-BE49-F238E27FC236}">
              <a16:creationId xmlns:a16="http://schemas.microsoft.com/office/drawing/2014/main" id="{F70FB473-FA7B-49C0-9F93-EE7DFFC969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8" name="Text Box 16">
          <a:extLst>
            <a:ext uri="{FF2B5EF4-FFF2-40B4-BE49-F238E27FC236}">
              <a16:creationId xmlns:a16="http://schemas.microsoft.com/office/drawing/2014/main" id="{57874773-DED9-48B1-B6F2-EBBD0EB684F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9" name="Text Box 17">
          <a:extLst>
            <a:ext uri="{FF2B5EF4-FFF2-40B4-BE49-F238E27FC236}">
              <a16:creationId xmlns:a16="http://schemas.microsoft.com/office/drawing/2014/main" id="{103E2203-FEC9-49DD-9E4D-7F6CA7DB18F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550" name="Text Box 18">
          <a:extLst>
            <a:ext uri="{FF2B5EF4-FFF2-40B4-BE49-F238E27FC236}">
              <a16:creationId xmlns:a16="http://schemas.microsoft.com/office/drawing/2014/main" id="{F0DB8B5C-C831-4CB4-AAAC-7DC362D628E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551" name="Text Box 15">
          <a:extLst>
            <a:ext uri="{FF2B5EF4-FFF2-40B4-BE49-F238E27FC236}">
              <a16:creationId xmlns:a16="http://schemas.microsoft.com/office/drawing/2014/main" id="{E6A5071D-8931-4EA1-A94E-03B84ECC6B99}"/>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2" name="Text Box 16">
          <a:extLst>
            <a:ext uri="{FF2B5EF4-FFF2-40B4-BE49-F238E27FC236}">
              <a16:creationId xmlns:a16="http://schemas.microsoft.com/office/drawing/2014/main" id="{3233C75C-E34C-4C29-92CC-2E1DAA41615C}"/>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3" name="Text Box 17">
          <a:extLst>
            <a:ext uri="{FF2B5EF4-FFF2-40B4-BE49-F238E27FC236}">
              <a16:creationId xmlns:a16="http://schemas.microsoft.com/office/drawing/2014/main" id="{40662198-47B3-4FFD-89C4-6D54E14003DB}"/>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4" name="Text Box 18">
          <a:extLst>
            <a:ext uri="{FF2B5EF4-FFF2-40B4-BE49-F238E27FC236}">
              <a16:creationId xmlns:a16="http://schemas.microsoft.com/office/drawing/2014/main" id="{0DC55BE5-7DAB-4246-A889-3F9227FA1C65}"/>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5" name="Text Box 19">
          <a:extLst>
            <a:ext uri="{FF2B5EF4-FFF2-40B4-BE49-F238E27FC236}">
              <a16:creationId xmlns:a16="http://schemas.microsoft.com/office/drawing/2014/main" id="{DC5859B1-AEF1-465B-B0EA-C5D2C38C1677}"/>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6" name="Text Box 16">
          <a:extLst>
            <a:ext uri="{FF2B5EF4-FFF2-40B4-BE49-F238E27FC236}">
              <a16:creationId xmlns:a16="http://schemas.microsoft.com/office/drawing/2014/main" id="{C3764913-163E-4731-8D3F-2AB544089E9F}"/>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7" name="Text Box 15">
          <a:extLst>
            <a:ext uri="{FF2B5EF4-FFF2-40B4-BE49-F238E27FC236}">
              <a16:creationId xmlns:a16="http://schemas.microsoft.com/office/drawing/2014/main" id="{347686F4-E0D7-4237-B54C-4E884B388B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8" name="Text Box 15">
          <a:extLst>
            <a:ext uri="{FF2B5EF4-FFF2-40B4-BE49-F238E27FC236}">
              <a16:creationId xmlns:a16="http://schemas.microsoft.com/office/drawing/2014/main" id="{3636A8E3-8B08-4B9F-ABD7-BC6AA0B4E2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59" name="Text Box 15">
          <a:extLst>
            <a:ext uri="{FF2B5EF4-FFF2-40B4-BE49-F238E27FC236}">
              <a16:creationId xmlns:a16="http://schemas.microsoft.com/office/drawing/2014/main" id="{468D0FF1-3E29-4CB1-9CB8-D148352FFD6E}"/>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60" name="Text Box 15">
          <a:extLst>
            <a:ext uri="{FF2B5EF4-FFF2-40B4-BE49-F238E27FC236}">
              <a16:creationId xmlns:a16="http://schemas.microsoft.com/office/drawing/2014/main" id="{A41F3F63-D9BE-4FD8-8F41-0DE91599149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61" name="Text Box 15">
          <a:extLst>
            <a:ext uri="{FF2B5EF4-FFF2-40B4-BE49-F238E27FC236}">
              <a16:creationId xmlns:a16="http://schemas.microsoft.com/office/drawing/2014/main" id="{1B148B0A-FC76-47F1-BFCD-C82721EEFDB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62" name="Text Box 15">
          <a:extLst>
            <a:ext uri="{FF2B5EF4-FFF2-40B4-BE49-F238E27FC236}">
              <a16:creationId xmlns:a16="http://schemas.microsoft.com/office/drawing/2014/main" id="{B6CEA2EF-4AEC-426A-84A1-295F2BE6952C}"/>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3" name="Text Box 16">
          <a:extLst>
            <a:ext uri="{FF2B5EF4-FFF2-40B4-BE49-F238E27FC236}">
              <a16:creationId xmlns:a16="http://schemas.microsoft.com/office/drawing/2014/main" id="{2B587DFB-CD50-4F08-9712-7004E97B05F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4" name="Text Box 17">
          <a:extLst>
            <a:ext uri="{FF2B5EF4-FFF2-40B4-BE49-F238E27FC236}">
              <a16:creationId xmlns:a16="http://schemas.microsoft.com/office/drawing/2014/main" id="{FE3371EC-02E3-4F27-B0DC-D12FFF87E73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5" name="Text Box 18">
          <a:extLst>
            <a:ext uri="{FF2B5EF4-FFF2-40B4-BE49-F238E27FC236}">
              <a16:creationId xmlns:a16="http://schemas.microsoft.com/office/drawing/2014/main" id="{B86B34F8-A4CF-4833-A4F9-4A7F937D4659}"/>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6" name="Text Box 19">
          <a:extLst>
            <a:ext uri="{FF2B5EF4-FFF2-40B4-BE49-F238E27FC236}">
              <a16:creationId xmlns:a16="http://schemas.microsoft.com/office/drawing/2014/main" id="{24B7B864-2EC1-4815-A304-E16DD98E603F}"/>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7" name="Text Box 16">
          <a:extLst>
            <a:ext uri="{FF2B5EF4-FFF2-40B4-BE49-F238E27FC236}">
              <a16:creationId xmlns:a16="http://schemas.microsoft.com/office/drawing/2014/main" id="{ACC2987F-D125-4B71-8133-DE89F35C090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8" name="Text Box 17">
          <a:extLst>
            <a:ext uri="{FF2B5EF4-FFF2-40B4-BE49-F238E27FC236}">
              <a16:creationId xmlns:a16="http://schemas.microsoft.com/office/drawing/2014/main" id="{AD7B591E-2910-49C1-9DD2-BF0DDF8F102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569" name="Text Box 18">
          <a:extLst>
            <a:ext uri="{FF2B5EF4-FFF2-40B4-BE49-F238E27FC236}">
              <a16:creationId xmlns:a16="http://schemas.microsoft.com/office/drawing/2014/main" id="{2DEDE306-9A30-4273-9FC7-58F247D763F7}"/>
            </a:ext>
          </a:extLst>
        </xdr:cNvPr>
        <xdr:cNvSpPr txBox="1">
          <a:spLocks noChangeArrowheads="1"/>
        </xdr:cNvSpPr>
      </xdr:nvSpPr>
      <xdr:spPr bwMode="auto">
        <a:xfrm>
          <a:off x="3305651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0" name="Text Box 15">
          <a:extLst>
            <a:ext uri="{FF2B5EF4-FFF2-40B4-BE49-F238E27FC236}">
              <a16:creationId xmlns:a16="http://schemas.microsoft.com/office/drawing/2014/main" id="{5B28626C-AB0F-4773-BBD0-D3CC125B02F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71" name="Text Box 15">
          <a:extLst>
            <a:ext uri="{FF2B5EF4-FFF2-40B4-BE49-F238E27FC236}">
              <a16:creationId xmlns:a16="http://schemas.microsoft.com/office/drawing/2014/main" id="{4B1EA835-5680-4E61-A87D-0DD27EE5CD3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72" name="Text Box 15">
          <a:extLst>
            <a:ext uri="{FF2B5EF4-FFF2-40B4-BE49-F238E27FC236}">
              <a16:creationId xmlns:a16="http://schemas.microsoft.com/office/drawing/2014/main" id="{A0555C05-4991-42D5-BAEC-7884BFBE395B}"/>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3" name="Text Box 15">
          <a:extLst>
            <a:ext uri="{FF2B5EF4-FFF2-40B4-BE49-F238E27FC236}">
              <a16:creationId xmlns:a16="http://schemas.microsoft.com/office/drawing/2014/main" id="{5225C7BB-E55F-48CD-8289-FBF64AF0654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4" name="Text Box 16">
          <a:extLst>
            <a:ext uri="{FF2B5EF4-FFF2-40B4-BE49-F238E27FC236}">
              <a16:creationId xmlns:a16="http://schemas.microsoft.com/office/drawing/2014/main" id="{3ABB9E33-F935-4374-B0D7-585A8444474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5" name="Text Box 17">
          <a:extLst>
            <a:ext uri="{FF2B5EF4-FFF2-40B4-BE49-F238E27FC236}">
              <a16:creationId xmlns:a16="http://schemas.microsoft.com/office/drawing/2014/main" id="{10588949-5BBB-4697-BEED-5ECDB2DA469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6" name="Text Box 18">
          <a:extLst>
            <a:ext uri="{FF2B5EF4-FFF2-40B4-BE49-F238E27FC236}">
              <a16:creationId xmlns:a16="http://schemas.microsoft.com/office/drawing/2014/main" id="{C9693BA3-9581-483B-B2CA-24405FF9616B}"/>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7" name="Text Box 19">
          <a:extLst>
            <a:ext uri="{FF2B5EF4-FFF2-40B4-BE49-F238E27FC236}">
              <a16:creationId xmlns:a16="http://schemas.microsoft.com/office/drawing/2014/main" id="{1D624129-1781-4BAF-8FBA-381CC53703A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8" name="Text Box 16">
          <a:extLst>
            <a:ext uri="{FF2B5EF4-FFF2-40B4-BE49-F238E27FC236}">
              <a16:creationId xmlns:a16="http://schemas.microsoft.com/office/drawing/2014/main" id="{20237020-F73A-4971-9251-476010028E3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9" name="Text Box 17">
          <a:extLst>
            <a:ext uri="{FF2B5EF4-FFF2-40B4-BE49-F238E27FC236}">
              <a16:creationId xmlns:a16="http://schemas.microsoft.com/office/drawing/2014/main" id="{330AD66C-F51C-4D3F-A066-29111A7C495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23</xdr:row>
      <xdr:rowOff>644525</xdr:rowOff>
    </xdr:from>
    <xdr:ext cx="95250" cy="171450"/>
    <xdr:sp macro="" textlink="">
      <xdr:nvSpPr>
        <xdr:cNvPr id="580" name="Text Box 18">
          <a:extLst>
            <a:ext uri="{FF2B5EF4-FFF2-40B4-BE49-F238E27FC236}">
              <a16:creationId xmlns:a16="http://schemas.microsoft.com/office/drawing/2014/main" id="{8E6B0A43-3561-471C-8BFE-04C2C7506A5A}"/>
            </a:ext>
          </a:extLst>
        </xdr:cNvPr>
        <xdr:cNvSpPr txBox="1">
          <a:spLocks noChangeArrowheads="1"/>
        </xdr:cNvSpPr>
      </xdr:nvSpPr>
      <xdr:spPr bwMode="auto">
        <a:xfrm>
          <a:off x="32926337" y="10899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81" name="Text Box 15">
          <a:extLst>
            <a:ext uri="{FF2B5EF4-FFF2-40B4-BE49-F238E27FC236}">
              <a16:creationId xmlns:a16="http://schemas.microsoft.com/office/drawing/2014/main" id="{D0BB9972-75D6-4ED7-8DC9-77A0C880CBDC}"/>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82" name="Text Box 15">
          <a:extLst>
            <a:ext uri="{FF2B5EF4-FFF2-40B4-BE49-F238E27FC236}">
              <a16:creationId xmlns:a16="http://schemas.microsoft.com/office/drawing/2014/main" id="{F7617095-AC00-419B-8F86-5CC3C5BF3CAC}"/>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3" name="Text Box 16">
          <a:extLst>
            <a:ext uri="{FF2B5EF4-FFF2-40B4-BE49-F238E27FC236}">
              <a16:creationId xmlns:a16="http://schemas.microsoft.com/office/drawing/2014/main" id="{FAF57F74-A5DF-411B-A9F6-D37D35A5A811}"/>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4" name="Text Box 17">
          <a:extLst>
            <a:ext uri="{FF2B5EF4-FFF2-40B4-BE49-F238E27FC236}">
              <a16:creationId xmlns:a16="http://schemas.microsoft.com/office/drawing/2014/main" id="{A9C15DD4-665E-4ACD-879E-85EDC30DEB0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5" name="Text Box 18">
          <a:extLst>
            <a:ext uri="{FF2B5EF4-FFF2-40B4-BE49-F238E27FC236}">
              <a16:creationId xmlns:a16="http://schemas.microsoft.com/office/drawing/2014/main" id="{9608FD3D-286B-495D-BD82-D49488DB1F08}"/>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6" name="Text Box 19">
          <a:extLst>
            <a:ext uri="{FF2B5EF4-FFF2-40B4-BE49-F238E27FC236}">
              <a16:creationId xmlns:a16="http://schemas.microsoft.com/office/drawing/2014/main" id="{E11966D6-DE39-44F1-AB1D-A75549FDBD7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7" name="Text Box 16">
          <a:extLst>
            <a:ext uri="{FF2B5EF4-FFF2-40B4-BE49-F238E27FC236}">
              <a16:creationId xmlns:a16="http://schemas.microsoft.com/office/drawing/2014/main" id="{6403CF6A-A78A-4E8F-955A-E0BA1C42C634}"/>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8" name="Text Box 17">
          <a:extLst>
            <a:ext uri="{FF2B5EF4-FFF2-40B4-BE49-F238E27FC236}">
              <a16:creationId xmlns:a16="http://schemas.microsoft.com/office/drawing/2014/main" id="{38004C52-E3B5-4A15-A292-B3A50D457EC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89" name="Text Box 18">
          <a:extLst>
            <a:ext uri="{FF2B5EF4-FFF2-40B4-BE49-F238E27FC236}">
              <a16:creationId xmlns:a16="http://schemas.microsoft.com/office/drawing/2014/main" id="{6C230993-BD84-4231-B4D8-EDDF61F5701D}"/>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0" name="Text Box 15">
          <a:extLst>
            <a:ext uri="{FF2B5EF4-FFF2-40B4-BE49-F238E27FC236}">
              <a16:creationId xmlns:a16="http://schemas.microsoft.com/office/drawing/2014/main" id="{4FDAF579-A763-4839-8A41-CD04D58566D4}"/>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91" name="Text Box 15">
          <a:extLst>
            <a:ext uri="{FF2B5EF4-FFF2-40B4-BE49-F238E27FC236}">
              <a16:creationId xmlns:a16="http://schemas.microsoft.com/office/drawing/2014/main" id="{4E0C23BC-AFC1-4EFC-B039-EA53DB295F0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592" name="Text Box 15">
          <a:extLst>
            <a:ext uri="{FF2B5EF4-FFF2-40B4-BE49-F238E27FC236}">
              <a16:creationId xmlns:a16="http://schemas.microsoft.com/office/drawing/2014/main" id="{0788A3E7-EAC7-4598-AA1B-DE33AC6C3F41}"/>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3" name="Text Box 15">
          <a:extLst>
            <a:ext uri="{FF2B5EF4-FFF2-40B4-BE49-F238E27FC236}">
              <a16:creationId xmlns:a16="http://schemas.microsoft.com/office/drawing/2014/main" id="{407B7069-0BC5-4F5C-BDEB-873B8B1F38D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4" name="Text Box 16">
          <a:extLst>
            <a:ext uri="{FF2B5EF4-FFF2-40B4-BE49-F238E27FC236}">
              <a16:creationId xmlns:a16="http://schemas.microsoft.com/office/drawing/2014/main" id="{D36D32B8-4FE2-403B-BF5F-87029112F0C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5" name="Text Box 17">
          <a:extLst>
            <a:ext uri="{FF2B5EF4-FFF2-40B4-BE49-F238E27FC236}">
              <a16:creationId xmlns:a16="http://schemas.microsoft.com/office/drawing/2014/main" id="{E251ED4A-4949-413D-BF96-231304728BEA}"/>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6" name="Text Box 18">
          <a:extLst>
            <a:ext uri="{FF2B5EF4-FFF2-40B4-BE49-F238E27FC236}">
              <a16:creationId xmlns:a16="http://schemas.microsoft.com/office/drawing/2014/main" id="{6DEBABA6-8A7C-40B3-8855-D0671DC027D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7" name="Text Box 19">
          <a:extLst>
            <a:ext uri="{FF2B5EF4-FFF2-40B4-BE49-F238E27FC236}">
              <a16:creationId xmlns:a16="http://schemas.microsoft.com/office/drawing/2014/main" id="{91097E66-B1FE-4814-A9A3-5604B5CE31D2}"/>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8" name="Text Box 16">
          <a:extLst>
            <a:ext uri="{FF2B5EF4-FFF2-40B4-BE49-F238E27FC236}">
              <a16:creationId xmlns:a16="http://schemas.microsoft.com/office/drawing/2014/main" id="{381A6CA1-C58A-43E7-A5B0-6AB33094CF1C}"/>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9" name="Text Box 17">
          <a:extLst>
            <a:ext uri="{FF2B5EF4-FFF2-40B4-BE49-F238E27FC236}">
              <a16:creationId xmlns:a16="http://schemas.microsoft.com/office/drawing/2014/main" id="{1E5ABAB0-229A-4680-89D3-30595862C60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600" name="Text Box 18">
          <a:extLst>
            <a:ext uri="{FF2B5EF4-FFF2-40B4-BE49-F238E27FC236}">
              <a16:creationId xmlns:a16="http://schemas.microsoft.com/office/drawing/2014/main" id="{BDDC0A47-4CA2-4453-9CB6-BFF712A95824}"/>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01" name="Text Box 15">
          <a:extLst>
            <a:ext uri="{FF2B5EF4-FFF2-40B4-BE49-F238E27FC236}">
              <a16:creationId xmlns:a16="http://schemas.microsoft.com/office/drawing/2014/main" id="{E86389F1-3D44-4B79-8048-ACF235150E8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602" name="Text Box 15">
          <a:extLst>
            <a:ext uri="{FF2B5EF4-FFF2-40B4-BE49-F238E27FC236}">
              <a16:creationId xmlns:a16="http://schemas.microsoft.com/office/drawing/2014/main" id="{2F65ACF8-C876-4C25-A076-BEFB28DD9BEB}"/>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3" name="Text Box 16">
          <a:extLst>
            <a:ext uri="{FF2B5EF4-FFF2-40B4-BE49-F238E27FC236}">
              <a16:creationId xmlns:a16="http://schemas.microsoft.com/office/drawing/2014/main" id="{3CDEE5D9-F8E6-494C-9B70-4151FCA5753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4" name="Text Box 17">
          <a:extLst>
            <a:ext uri="{FF2B5EF4-FFF2-40B4-BE49-F238E27FC236}">
              <a16:creationId xmlns:a16="http://schemas.microsoft.com/office/drawing/2014/main" id="{9B957C04-A45D-4239-84F5-752F78DB1469}"/>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5" name="Text Box 18">
          <a:extLst>
            <a:ext uri="{FF2B5EF4-FFF2-40B4-BE49-F238E27FC236}">
              <a16:creationId xmlns:a16="http://schemas.microsoft.com/office/drawing/2014/main" id="{E08E2FDB-43FC-4A60-9164-84266E89EEF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6" name="Text Box 19">
          <a:extLst>
            <a:ext uri="{FF2B5EF4-FFF2-40B4-BE49-F238E27FC236}">
              <a16:creationId xmlns:a16="http://schemas.microsoft.com/office/drawing/2014/main" id="{4FF13E6B-EF2E-4B44-B8E4-1011B141E1C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7" name="Text Box 16">
          <a:extLst>
            <a:ext uri="{FF2B5EF4-FFF2-40B4-BE49-F238E27FC236}">
              <a16:creationId xmlns:a16="http://schemas.microsoft.com/office/drawing/2014/main" id="{8CE4FA24-79A1-4AE0-BEBC-D4E3BD34BD7F}"/>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8" name="Text Box 17">
          <a:extLst>
            <a:ext uri="{FF2B5EF4-FFF2-40B4-BE49-F238E27FC236}">
              <a16:creationId xmlns:a16="http://schemas.microsoft.com/office/drawing/2014/main" id="{79F96C3A-276C-425C-B743-FBB02338BAA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09" name="Text Box 18">
          <a:extLst>
            <a:ext uri="{FF2B5EF4-FFF2-40B4-BE49-F238E27FC236}">
              <a16:creationId xmlns:a16="http://schemas.microsoft.com/office/drawing/2014/main" id="{5383FC06-877D-43E0-8BBD-9A01F510DF1A}"/>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0" name="Text Box 15">
          <a:extLst>
            <a:ext uri="{FF2B5EF4-FFF2-40B4-BE49-F238E27FC236}">
              <a16:creationId xmlns:a16="http://schemas.microsoft.com/office/drawing/2014/main" id="{F54A646F-A9B0-4083-8DE5-BC5CBB442158}"/>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11" name="Text Box 15">
          <a:extLst>
            <a:ext uri="{FF2B5EF4-FFF2-40B4-BE49-F238E27FC236}">
              <a16:creationId xmlns:a16="http://schemas.microsoft.com/office/drawing/2014/main" id="{ADF6EB45-1707-410C-BD3B-216F62732D08}"/>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12" name="Text Box 15">
          <a:extLst>
            <a:ext uri="{FF2B5EF4-FFF2-40B4-BE49-F238E27FC236}">
              <a16:creationId xmlns:a16="http://schemas.microsoft.com/office/drawing/2014/main" id="{28208F48-4FF7-4434-9032-57F10A4DEED9}"/>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3" name="Text Box 15">
          <a:extLst>
            <a:ext uri="{FF2B5EF4-FFF2-40B4-BE49-F238E27FC236}">
              <a16:creationId xmlns:a16="http://schemas.microsoft.com/office/drawing/2014/main" id="{BAB15C3E-B405-4EA9-BC2A-2CCC69C8C82B}"/>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4" name="Text Box 16">
          <a:extLst>
            <a:ext uri="{FF2B5EF4-FFF2-40B4-BE49-F238E27FC236}">
              <a16:creationId xmlns:a16="http://schemas.microsoft.com/office/drawing/2014/main" id="{673B3133-B555-4AF5-9C49-ADB04C25E9E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5" name="Text Box 17">
          <a:extLst>
            <a:ext uri="{FF2B5EF4-FFF2-40B4-BE49-F238E27FC236}">
              <a16:creationId xmlns:a16="http://schemas.microsoft.com/office/drawing/2014/main" id="{7879D19F-D157-41CA-B02C-573D3C9FB7E0}"/>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6" name="Text Box 18">
          <a:extLst>
            <a:ext uri="{FF2B5EF4-FFF2-40B4-BE49-F238E27FC236}">
              <a16:creationId xmlns:a16="http://schemas.microsoft.com/office/drawing/2014/main" id="{45BC5DF1-F741-4057-B6A7-BBA13682EA2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7" name="Text Box 19">
          <a:extLst>
            <a:ext uri="{FF2B5EF4-FFF2-40B4-BE49-F238E27FC236}">
              <a16:creationId xmlns:a16="http://schemas.microsoft.com/office/drawing/2014/main" id="{03F24E9B-0BF4-43FC-8F16-A67A5DA77AAA}"/>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8" name="Text Box 16">
          <a:extLst>
            <a:ext uri="{FF2B5EF4-FFF2-40B4-BE49-F238E27FC236}">
              <a16:creationId xmlns:a16="http://schemas.microsoft.com/office/drawing/2014/main" id="{4688C969-8181-49B8-A560-9B04C91E116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9" name="Text Box 17">
          <a:extLst>
            <a:ext uri="{FF2B5EF4-FFF2-40B4-BE49-F238E27FC236}">
              <a16:creationId xmlns:a16="http://schemas.microsoft.com/office/drawing/2014/main" id="{DAA32289-2B83-48F1-8375-98FC7C5904C8}"/>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20" name="Text Box 18">
          <a:extLst>
            <a:ext uri="{FF2B5EF4-FFF2-40B4-BE49-F238E27FC236}">
              <a16:creationId xmlns:a16="http://schemas.microsoft.com/office/drawing/2014/main" id="{8B01C23E-6B36-4071-84C6-B6E2D908BF12}"/>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21" name="Text Box 15">
          <a:extLst>
            <a:ext uri="{FF2B5EF4-FFF2-40B4-BE49-F238E27FC236}">
              <a16:creationId xmlns:a16="http://schemas.microsoft.com/office/drawing/2014/main" id="{EA382F40-D071-43DA-9B89-5FEA97D9AD67}"/>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22" name="Text Box 15">
          <a:extLst>
            <a:ext uri="{FF2B5EF4-FFF2-40B4-BE49-F238E27FC236}">
              <a16:creationId xmlns:a16="http://schemas.microsoft.com/office/drawing/2014/main" id="{48DEC749-9C21-4358-8261-ADAE3D4CF95B}"/>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3" name="Text Box 16">
          <a:extLst>
            <a:ext uri="{FF2B5EF4-FFF2-40B4-BE49-F238E27FC236}">
              <a16:creationId xmlns:a16="http://schemas.microsoft.com/office/drawing/2014/main" id="{34D00EA7-7D85-4FDF-9A30-B9D85FADC830}"/>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4" name="Text Box 17">
          <a:extLst>
            <a:ext uri="{FF2B5EF4-FFF2-40B4-BE49-F238E27FC236}">
              <a16:creationId xmlns:a16="http://schemas.microsoft.com/office/drawing/2014/main" id="{9A72A70E-89D7-4C60-AFD5-FF7CD9D43D65}"/>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5" name="Text Box 18">
          <a:extLst>
            <a:ext uri="{FF2B5EF4-FFF2-40B4-BE49-F238E27FC236}">
              <a16:creationId xmlns:a16="http://schemas.microsoft.com/office/drawing/2014/main" id="{C379B04C-4B71-4898-8E9A-8128C8F5F01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6" name="Text Box 19">
          <a:extLst>
            <a:ext uri="{FF2B5EF4-FFF2-40B4-BE49-F238E27FC236}">
              <a16:creationId xmlns:a16="http://schemas.microsoft.com/office/drawing/2014/main" id="{A7C22685-A3B5-41A9-B424-D2A0F28C6A1E}"/>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7" name="Text Box 16">
          <a:extLst>
            <a:ext uri="{FF2B5EF4-FFF2-40B4-BE49-F238E27FC236}">
              <a16:creationId xmlns:a16="http://schemas.microsoft.com/office/drawing/2014/main" id="{F52B6594-C36B-484E-8897-DACA6EDCA5F3}"/>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8" name="Text Box 17">
          <a:extLst>
            <a:ext uri="{FF2B5EF4-FFF2-40B4-BE49-F238E27FC236}">
              <a16:creationId xmlns:a16="http://schemas.microsoft.com/office/drawing/2014/main" id="{8C3BC0C2-DF02-48B7-B7BA-718E5952ABFB}"/>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29" name="Text Box 18">
          <a:extLst>
            <a:ext uri="{FF2B5EF4-FFF2-40B4-BE49-F238E27FC236}">
              <a16:creationId xmlns:a16="http://schemas.microsoft.com/office/drawing/2014/main" id="{7D3B8007-492A-4072-AC49-C3EE23EB85FB}"/>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21</xdr:row>
      <xdr:rowOff>533400</xdr:rowOff>
    </xdr:from>
    <xdr:ext cx="95250" cy="442269"/>
    <xdr:sp macro="" textlink="">
      <xdr:nvSpPr>
        <xdr:cNvPr id="630" name="Text Box 15">
          <a:extLst>
            <a:ext uri="{FF2B5EF4-FFF2-40B4-BE49-F238E27FC236}">
              <a16:creationId xmlns:a16="http://schemas.microsoft.com/office/drawing/2014/main" id="{2BE650E0-C8D6-41E6-936B-5AD3B002A30A}"/>
            </a:ext>
          </a:extLst>
        </xdr:cNvPr>
        <xdr:cNvSpPr txBox="1">
          <a:spLocks noChangeArrowheads="1"/>
        </xdr:cNvSpPr>
      </xdr:nvSpPr>
      <xdr:spPr bwMode="auto">
        <a:xfrm>
          <a:off x="35388550" y="9899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31" name="Text Box 15">
          <a:extLst>
            <a:ext uri="{FF2B5EF4-FFF2-40B4-BE49-F238E27FC236}">
              <a16:creationId xmlns:a16="http://schemas.microsoft.com/office/drawing/2014/main" id="{0C071178-8FC4-43E4-908A-4965DF28DFFB}"/>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32" name="Text Box 15">
          <a:extLst>
            <a:ext uri="{FF2B5EF4-FFF2-40B4-BE49-F238E27FC236}">
              <a16:creationId xmlns:a16="http://schemas.microsoft.com/office/drawing/2014/main" id="{F43CAFFE-AF9D-4241-81CE-AA02051907CF}"/>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633" name="Text Box 15">
          <a:extLst>
            <a:ext uri="{FF2B5EF4-FFF2-40B4-BE49-F238E27FC236}">
              <a16:creationId xmlns:a16="http://schemas.microsoft.com/office/drawing/2014/main" id="{9CC6F07B-48B2-4A16-BB4D-1CE29607A81E}"/>
            </a:ext>
          </a:extLst>
        </xdr:cNvPr>
        <xdr:cNvSpPr txBox="1">
          <a:spLocks noChangeArrowheads="1"/>
        </xdr:cNvSpPr>
      </xdr:nvSpPr>
      <xdr:spPr bwMode="auto">
        <a:xfrm>
          <a:off x="3538537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4" name="Text Box 16">
          <a:extLst>
            <a:ext uri="{FF2B5EF4-FFF2-40B4-BE49-F238E27FC236}">
              <a16:creationId xmlns:a16="http://schemas.microsoft.com/office/drawing/2014/main" id="{3F69893A-50C9-411D-8949-1C75A5DA718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5" name="Text Box 17">
          <a:extLst>
            <a:ext uri="{FF2B5EF4-FFF2-40B4-BE49-F238E27FC236}">
              <a16:creationId xmlns:a16="http://schemas.microsoft.com/office/drawing/2014/main" id="{0CAEE639-87BF-405A-A194-2849BF495FFD}"/>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6" name="Text Box 18">
          <a:extLst>
            <a:ext uri="{FF2B5EF4-FFF2-40B4-BE49-F238E27FC236}">
              <a16:creationId xmlns:a16="http://schemas.microsoft.com/office/drawing/2014/main" id="{8834837A-E710-48F0-8959-67487E48638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7" name="Text Box 19">
          <a:extLst>
            <a:ext uri="{FF2B5EF4-FFF2-40B4-BE49-F238E27FC236}">
              <a16:creationId xmlns:a16="http://schemas.microsoft.com/office/drawing/2014/main" id="{B5C79BA2-73B7-4391-9A8C-B8C44BE0AEF9}"/>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8" name="Text Box 16">
          <a:extLst>
            <a:ext uri="{FF2B5EF4-FFF2-40B4-BE49-F238E27FC236}">
              <a16:creationId xmlns:a16="http://schemas.microsoft.com/office/drawing/2014/main" id="{E6AC44E6-E674-4127-8938-D9436FA1D19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9" name="Text Box 17">
          <a:extLst>
            <a:ext uri="{FF2B5EF4-FFF2-40B4-BE49-F238E27FC236}">
              <a16:creationId xmlns:a16="http://schemas.microsoft.com/office/drawing/2014/main" id="{387E6615-AF67-41D4-A49B-010FA2992882}"/>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40" name="Text Box 18">
          <a:extLst>
            <a:ext uri="{FF2B5EF4-FFF2-40B4-BE49-F238E27FC236}">
              <a16:creationId xmlns:a16="http://schemas.microsoft.com/office/drawing/2014/main" id="{4C98F19A-ADA3-43D2-9A3D-5D269EB00DD9}"/>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41" name="Text Box 15">
          <a:extLst>
            <a:ext uri="{FF2B5EF4-FFF2-40B4-BE49-F238E27FC236}">
              <a16:creationId xmlns:a16="http://schemas.microsoft.com/office/drawing/2014/main" id="{0A291348-4795-4917-A831-F4FC1C0AD23F}"/>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42" name="Text Box 15">
          <a:extLst>
            <a:ext uri="{FF2B5EF4-FFF2-40B4-BE49-F238E27FC236}">
              <a16:creationId xmlns:a16="http://schemas.microsoft.com/office/drawing/2014/main" id="{8D86A073-220C-41A9-A2ED-F923AD165508}"/>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43" name="Text Box 15">
          <a:extLst>
            <a:ext uri="{FF2B5EF4-FFF2-40B4-BE49-F238E27FC236}">
              <a16:creationId xmlns:a16="http://schemas.microsoft.com/office/drawing/2014/main" id="{5EC1AB98-7B4A-4EE2-A6F8-E557B58C26C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4" name="Text Box 16">
          <a:extLst>
            <a:ext uri="{FF2B5EF4-FFF2-40B4-BE49-F238E27FC236}">
              <a16:creationId xmlns:a16="http://schemas.microsoft.com/office/drawing/2014/main" id="{C570FCBA-5743-4920-B500-A4FD11E5B36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5" name="Text Box 17">
          <a:extLst>
            <a:ext uri="{FF2B5EF4-FFF2-40B4-BE49-F238E27FC236}">
              <a16:creationId xmlns:a16="http://schemas.microsoft.com/office/drawing/2014/main" id="{E78DA423-E7DD-4FD7-9481-7B4CCA69263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6" name="Text Box 18">
          <a:extLst>
            <a:ext uri="{FF2B5EF4-FFF2-40B4-BE49-F238E27FC236}">
              <a16:creationId xmlns:a16="http://schemas.microsoft.com/office/drawing/2014/main" id="{67F2A686-ACC9-4510-9664-9DF196D786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7" name="Text Box 19">
          <a:extLst>
            <a:ext uri="{FF2B5EF4-FFF2-40B4-BE49-F238E27FC236}">
              <a16:creationId xmlns:a16="http://schemas.microsoft.com/office/drawing/2014/main" id="{FBF3579D-4C8D-4D2A-857D-2724CFF9065D}"/>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8" name="Text Box 16">
          <a:extLst>
            <a:ext uri="{FF2B5EF4-FFF2-40B4-BE49-F238E27FC236}">
              <a16:creationId xmlns:a16="http://schemas.microsoft.com/office/drawing/2014/main" id="{C24579DA-8EC0-453D-891E-931CDF3BD3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9" name="Text Box 17">
          <a:extLst>
            <a:ext uri="{FF2B5EF4-FFF2-40B4-BE49-F238E27FC236}">
              <a16:creationId xmlns:a16="http://schemas.microsoft.com/office/drawing/2014/main" id="{9A6F20EF-9B39-4322-93F9-49814FFCF84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50" name="Text Box 18">
          <a:extLst>
            <a:ext uri="{FF2B5EF4-FFF2-40B4-BE49-F238E27FC236}">
              <a16:creationId xmlns:a16="http://schemas.microsoft.com/office/drawing/2014/main" id="{7BD37056-760F-48B7-AC46-33638151FFB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1" name="Text Box 15">
          <a:extLst>
            <a:ext uri="{FF2B5EF4-FFF2-40B4-BE49-F238E27FC236}">
              <a16:creationId xmlns:a16="http://schemas.microsoft.com/office/drawing/2014/main" id="{69E1B693-356D-40D2-B3FC-D2F05F2F6DF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52" name="Text Box 15">
          <a:extLst>
            <a:ext uri="{FF2B5EF4-FFF2-40B4-BE49-F238E27FC236}">
              <a16:creationId xmlns:a16="http://schemas.microsoft.com/office/drawing/2014/main" id="{4F2A8117-8CE7-4072-B157-A581E010EE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53" name="Text Box 15">
          <a:extLst>
            <a:ext uri="{FF2B5EF4-FFF2-40B4-BE49-F238E27FC236}">
              <a16:creationId xmlns:a16="http://schemas.microsoft.com/office/drawing/2014/main" id="{578B6226-206E-4F4F-853E-97046339657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4" name="Text Box 15">
          <a:extLst>
            <a:ext uri="{FF2B5EF4-FFF2-40B4-BE49-F238E27FC236}">
              <a16:creationId xmlns:a16="http://schemas.microsoft.com/office/drawing/2014/main" id="{29E93C79-26C0-4561-AB24-F28B9A46369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5" name="Text Box 16">
          <a:extLst>
            <a:ext uri="{FF2B5EF4-FFF2-40B4-BE49-F238E27FC236}">
              <a16:creationId xmlns:a16="http://schemas.microsoft.com/office/drawing/2014/main" id="{9A64AAAA-7279-4961-A98F-7498D6A8DCF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6" name="Text Box 17">
          <a:extLst>
            <a:ext uri="{FF2B5EF4-FFF2-40B4-BE49-F238E27FC236}">
              <a16:creationId xmlns:a16="http://schemas.microsoft.com/office/drawing/2014/main" id="{01C3B604-4263-4A5E-8531-8D31B271707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7" name="Text Box 18">
          <a:extLst>
            <a:ext uri="{FF2B5EF4-FFF2-40B4-BE49-F238E27FC236}">
              <a16:creationId xmlns:a16="http://schemas.microsoft.com/office/drawing/2014/main" id="{08783A8A-6DBA-4671-B575-AB08F27A3CE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8" name="Text Box 19">
          <a:extLst>
            <a:ext uri="{FF2B5EF4-FFF2-40B4-BE49-F238E27FC236}">
              <a16:creationId xmlns:a16="http://schemas.microsoft.com/office/drawing/2014/main" id="{3DBECC29-5F4F-4C80-AD8C-416669C974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9" name="Text Box 16">
          <a:extLst>
            <a:ext uri="{FF2B5EF4-FFF2-40B4-BE49-F238E27FC236}">
              <a16:creationId xmlns:a16="http://schemas.microsoft.com/office/drawing/2014/main" id="{734BEABB-6A95-4D55-A85C-B3E66B2D7D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0" name="Text Box 17">
          <a:extLst>
            <a:ext uri="{FF2B5EF4-FFF2-40B4-BE49-F238E27FC236}">
              <a16:creationId xmlns:a16="http://schemas.microsoft.com/office/drawing/2014/main" id="{20382E32-C79D-41E1-B551-341FAF312C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61" name="Text Box 18">
          <a:extLst>
            <a:ext uri="{FF2B5EF4-FFF2-40B4-BE49-F238E27FC236}">
              <a16:creationId xmlns:a16="http://schemas.microsoft.com/office/drawing/2014/main" id="{6FA42577-D79E-41F8-91DC-38A836579F1A}"/>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2" name="Text Box 15">
          <a:extLst>
            <a:ext uri="{FF2B5EF4-FFF2-40B4-BE49-F238E27FC236}">
              <a16:creationId xmlns:a16="http://schemas.microsoft.com/office/drawing/2014/main" id="{DB5204A8-5520-4EBB-B4A7-56E86A8985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63" name="Text Box 15">
          <a:extLst>
            <a:ext uri="{FF2B5EF4-FFF2-40B4-BE49-F238E27FC236}">
              <a16:creationId xmlns:a16="http://schemas.microsoft.com/office/drawing/2014/main" id="{845F8741-50C0-485F-9A80-A537D40DCC1B}"/>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4" name="Text Box 15">
          <a:extLst>
            <a:ext uri="{FF2B5EF4-FFF2-40B4-BE49-F238E27FC236}">
              <a16:creationId xmlns:a16="http://schemas.microsoft.com/office/drawing/2014/main" id="{2AE8EDB5-34A8-4A14-8946-A0D20EADBA3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5" name="Text Box 15">
          <a:extLst>
            <a:ext uri="{FF2B5EF4-FFF2-40B4-BE49-F238E27FC236}">
              <a16:creationId xmlns:a16="http://schemas.microsoft.com/office/drawing/2014/main" id="{3AF7160C-2E68-4345-868E-40414F5126E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6" name="Text Box 15">
          <a:extLst>
            <a:ext uri="{FF2B5EF4-FFF2-40B4-BE49-F238E27FC236}">
              <a16:creationId xmlns:a16="http://schemas.microsoft.com/office/drawing/2014/main" id="{87567D49-B7F4-4080-9B0C-9F1FF987604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7" name="Text Box 16">
          <a:extLst>
            <a:ext uri="{FF2B5EF4-FFF2-40B4-BE49-F238E27FC236}">
              <a16:creationId xmlns:a16="http://schemas.microsoft.com/office/drawing/2014/main" id="{313C5B5F-56D6-4A8C-9A2E-B11AF98761B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8" name="Text Box 17">
          <a:extLst>
            <a:ext uri="{FF2B5EF4-FFF2-40B4-BE49-F238E27FC236}">
              <a16:creationId xmlns:a16="http://schemas.microsoft.com/office/drawing/2014/main" id="{36FD7313-11B7-4C97-94A1-86DABC7E314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9" name="Text Box 18">
          <a:extLst>
            <a:ext uri="{FF2B5EF4-FFF2-40B4-BE49-F238E27FC236}">
              <a16:creationId xmlns:a16="http://schemas.microsoft.com/office/drawing/2014/main" id="{4BC176F2-730F-4577-9F53-DCF65C4E45D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0" name="Text Box 19">
          <a:extLst>
            <a:ext uri="{FF2B5EF4-FFF2-40B4-BE49-F238E27FC236}">
              <a16:creationId xmlns:a16="http://schemas.microsoft.com/office/drawing/2014/main" id="{8D4433F1-B176-4A46-A11B-EE9C84EE95D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1" name="Text Box 16">
          <a:extLst>
            <a:ext uri="{FF2B5EF4-FFF2-40B4-BE49-F238E27FC236}">
              <a16:creationId xmlns:a16="http://schemas.microsoft.com/office/drawing/2014/main" id="{B868FCA7-E76C-464C-A0FC-17062B6A00A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2" name="Text Box 17">
          <a:extLst>
            <a:ext uri="{FF2B5EF4-FFF2-40B4-BE49-F238E27FC236}">
              <a16:creationId xmlns:a16="http://schemas.microsoft.com/office/drawing/2014/main" id="{23EF19F9-AC01-47CE-B96F-5D3D6A1BC50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73" name="Text Box 18">
          <a:extLst>
            <a:ext uri="{FF2B5EF4-FFF2-40B4-BE49-F238E27FC236}">
              <a16:creationId xmlns:a16="http://schemas.microsoft.com/office/drawing/2014/main" id="{779D2D2A-DF5D-4271-A3D0-7DC9A6F5BDE2}"/>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4" name="Text Box 15">
          <a:extLst>
            <a:ext uri="{FF2B5EF4-FFF2-40B4-BE49-F238E27FC236}">
              <a16:creationId xmlns:a16="http://schemas.microsoft.com/office/drawing/2014/main" id="{BC8F2E41-8498-4234-B776-B5BB3CCFD66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5" name="Text Box 15">
          <a:extLst>
            <a:ext uri="{FF2B5EF4-FFF2-40B4-BE49-F238E27FC236}">
              <a16:creationId xmlns:a16="http://schemas.microsoft.com/office/drawing/2014/main" id="{6B5A0180-5FFF-45CD-BBD5-F8E3B2C0106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76" name="Text Box 15">
          <a:extLst>
            <a:ext uri="{FF2B5EF4-FFF2-40B4-BE49-F238E27FC236}">
              <a16:creationId xmlns:a16="http://schemas.microsoft.com/office/drawing/2014/main" id="{A61CDC9B-9909-42F4-897E-D1A70307DAE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7" name="Text Box 15">
          <a:extLst>
            <a:ext uri="{FF2B5EF4-FFF2-40B4-BE49-F238E27FC236}">
              <a16:creationId xmlns:a16="http://schemas.microsoft.com/office/drawing/2014/main" id="{47DB6A89-1E2B-4B56-BB9E-EE150C16CAC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8" name="Text Box 16">
          <a:extLst>
            <a:ext uri="{FF2B5EF4-FFF2-40B4-BE49-F238E27FC236}">
              <a16:creationId xmlns:a16="http://schemas.microsoft.com/office/drawing/2014/main" id="{30E8F299-7742-41E6-9E28-647B65CD7DE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9" name="Text Box 17">
          <a:extLst>
            <a:ext uri="{FF2B5EF4-FFF2-40B4-BE49-F238E27FC236}">
              <a16:creationId xmlns:a16="http://schemas.microsoft.com/office/drawing/2014/main" id="{FD8D14CB-C27A-4423-8F83-B098FEDA425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0" name="Text Box 18">
          <a:extLst>
            <a:ext uri="{FF2B5EF4-FFF2-40B4-BE49-F238E27FC236}">
              <a16:creationId xmlns:a16="http://schemas.microsoft.com/office/drawing/2014/main" id="{92742970-92B2-44AA-B670-A022E546377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1" name="Text Box 19">
          <a:extLst>
            <a:ext uri="{FF2B5EF4-FFF2-40B4-BE49-F238E27FC236}">
              <a16:creationId xmlns:a16="http://schemas.microsoft.com/office/drawing/2014/main" id="{7D5B685F-C3BB-4406-B9DD-E304458E257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2" name="Text Box 16">
          <a:extLst>
            <a:ext uri="{FF2B5EF4-FFF2-40B4-BE49-F238E27FC236}">
              <a16:creationId xmlns:a16="http://schemas.microsoft.com/office/drawing/2014/main" id="{AC0C80DA-97C1-443D-9098-A38EC46053C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3" name="Text Box 17">
          <a:extLst>
            <a:ext uri="{FF2B5EF4-FFF2-40B4-BE49-F238E27FC236}">
              <a16:creationId xmlns:a16="http://schemas.microsoft.com/office/drawing/2014/main" id="{EE753396-C892-4250-B249-FE82E4297F8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84" name="Text Box 18">
          <a:extLst>
            <a:ext uri="{FF2B5EF4-FFF2-40B4-BE49-F238E27FC236}">
              <a16:creationId xmlns:a16="http://schemas.microsoft.com/office/drawing/2014/main" id="{161A4627-6188-4F6F-9C6E-90E7E0334AAF}"/>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5" name="Text Box 15">
          <a:extLst>
            <a:ext uri="{FF2B5EF4-FFF2-40B4-BE49-F238E27FC236}">
              <a16:creationId xmlns:a16="http://schemas.microsoft.com/office/drawing/2014/main" id="{921C993D-3A74-4F41-8729-0D2B404F0EE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86" name="Text Box 15">
          <a:extLst>
            <a:ext uri="{FF2B5EF4-FFF2-40B4-BE49-F238E27FC236}">
              <a16:creationId xmlns:a16="http://schemas.microsoft.com/office/drawing/2014/main" id="{8F2E3127-27A2-42B1-8A75-25F2732C6D1D}"/>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7" name="Text Box 15">
          <a:extLst>
            <a:ext uri="{FF2B5EF4-FFF2-40B4-BE49-F238E27FC236}">
              <a16:creationId xmlns:a16="http://schemas.microsoft.com/office/drawing/2014/main" id="{31F0F2DC-598D-454C-B964-D22E775F8BA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8" name="Text Box 15">
          <a:extLst>
            <a:ext uri="{FF2B5EF4-FFF2-40B4-BE49-F238E27FC236}">
              <a16:creationId xmlns:a16="http://schemas.microsoft.com/office/drawing/2014/main" id="{EE54E02E-797C-4418-B33F-291B7339794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9" name="Text Box 15">
          <a:extLst>
            <a:ext uri="{FF2B5EF4-FFF2-40B4-BE49-F238E27FC236}">
              <a16:creationId xmlns:a16="http://schemas.microsoft.com/office/drawing/2014/main" id="{7EFF1AF1-EBBC-4152-9FBB-E7BA17AD30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0" name="Text Box 16">
          <a:extLst>
            <a:ext uri="{FF2B5EF4-FFF2-40B4-BE49-F238E27FC236}">
              <a16:creationId xmlns:a16="http://schemas.microsoft.com/office/drawing/2014/main" id="{9929FA77-EB7C-4CA1-A8B9-F936544F19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1" name="Text Box 17">
          <a:extLst>
            <a:ext uri="{FF2B5EF4-FFF2-40B4-BE49-F238E27FC236}">
              <a16:creationId xmlns:a16="http://schemas.microsoft.com/office/drawing/2014/main" id="{0EAE4D71-4839-4F29-A17F-08666740380B}"/>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2" name="Text Box 18">
          <a:extLst>
            <a:ext uri="{FF2B5EF4-FFF2-40B4-BE49-F238E27FC236}">
              <a16:creationId xmlns:a16="http://schemas.microsoft.com/office/drawing/2014/main" id="{9EB503B5-EAD4-45C8-BC0C-07AD53E0A60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3" name="Text Box 19">
          <a:extLst>
            <a:ext uri="{FF2B5EF4-FFF2-40B4-BE49-F238E27FC236}">
              <a16:creationId xmlns:a16="http://schemas.microsoft.com/office/drawing/2014/main" id="{96FC16CC-4C79-4035-A1B1-4C041F98B58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4" name="Text Box 16">
          <a:extLst>
            <a:ext uri="{FF2B5EF4-FFF2-40B4-BE49-F238E27FC236}">
              <a16:creationId xmlns:a16="http://schemas.microsoft.com/office/drawing/2014/main" id="{74309287-5D52-49FF-A559-884590160BC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5" name="Text Box 17">
          <a:extLst>
            <a:ext uri="{FF2B5EF4-FFF2-40B4-BE49-F238E27FC236}">
              <a16:creationId xmlns:a16="http://schemas.microsoft.com/office/drawing/2014/main" id="{8DE7DBB7-66FB-456D-B730-3369E171574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96" name="Text Box 18">
          <a:extLst>
            <a:ext uri="{FF2B5EF4-FFF2-40B4-BE49-F238E27FC236}">
              <a16:creationId xmlns:a16="http://schemas.microsoft.com/office/drawing/2014/main" id="{60D7B648-E8AF-4840-BD77-8A37F4CF3995}"/>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7" name="Text Box 15">
          <a:extLst>
            <a:ext uri="{FF2B5EF4-FFF2-40B4-BE49-F238E27FC236}">
              <a16:creationId xmlns:a16="http://schemas.microsoft.com/office/drawing/2014/main" id="{7442C4A4-38E7-4705-9C75-936BBBD31F8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8" name="Text Box 15">
          <a:extLst>
            <a:ext uri="{FF2B5EF4-FFF2-40B4-BE49-F238E27FC236}">
              <a16:creationId xmlns:a16="http://schemas.microsoft.com/office/drawing/2014/main" id="{1991F5D0-EFEE-4482-8CBA-B9B82DA9C1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99" name="Text Box 15">
          <a:extLst>
            <a:ext uri="{FF2B5EF4-FFF2-40B4-BE49-F238E27FC236}">
              <a16:creationId xmlns:a16="http://schemas.microsoft.com/office/drawing/2014/main" id="{A6881DF5-BDE9-4E5E-AF62-08FCA7D4612F}"/>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0" name="Text Box 15">
          <a:extLst>
            <a:ext uri="{FF2B5EF4-FFF2-40B4-BE49-F238E27FC236}">
              <a16:creationId xmlns:a16="http://schemas.microsoft.com/office/drawing/2014/main" id="{DABD7703-B413-423B-9A74-CCAEE9250AF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1" name="Text Box 16">
          <a:extLst>
            <a:ext uri="{FF2B5EF4-FFF2-40B4-BE49-F238E27FC236}">
              <a16:creationId xmlns:a16="http://schemas.microsoft.com/office/drawing/2014/main" id="{287D2EAE-E031-46CA-835F-7F75907CB1F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2" name="Text Box 17">
          <a:extLst>
            <a:ext uri="{FF2B5EF4-FFF2-40B4-BE49-F238E27FC236}">
              <a16:creationId xmlns:a16="http://schemas.microsoft.com/office/drawing/2014/main" id="{85167F93-58B9-4D71-BEB2-E189BCA37B2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3" name="Text Box 18">
          <a:extLst>
            <a:ext uri="{FF2B5EF4-FFF2-40B4-BE49-F238E27FC236}">
              <a16:creationId xmlns:a16="http://schemas.microsoft.com/office/drawing/2014/main" id="{707512C3-686D-4965-BB5E-2DF6A16221E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4" name="Text Box 19">
          <a:extLst>
            <a:ext uri="{FF2B5EF4-FFF2-40B4-BE49-F238E27FC236}">
              <a16:creationId xmlns:a16="http://schemas.microsoft.com/office/drawing/2014/main" id="{14C24C50-CC6B-429B-970F-1824E569849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5" name="Text Box 16">
          <a:extLst>
            <a:ext uri="{FF2B5EF4-FFF2-40B4-BE49-F238E27FC236}">
              <a16:creationId xmlns:a16="http://schemas.microsoft.com/office/drawing/2014/main" id="{59C9E921-9028-4244-89FE-F97A35F6BFD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6" name="Text Box 17">
          <a:extLst>
            <a:ext uri="{FF2B5EF4-FFF2-40B4-BE49-F238E27FC236}">
              <a16:creationId xmlns:a16="http://schemas.microsoft.com/office/drawing/2014/main" id="{1CFB47A7-156F-4F02-B939-2073104324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07" name="Text Box 18">
          <a:extLst>
            <a:ext uri="{FF2B5EF4-FFF2-40B4-BE49-F238E27FC236}">
              <a16:creationId xmlns:a16="http://schemas.microsoft.com/office/drawing/2014/main" id="{8B891248-BF25-47F8-BF2B-59A5622A42D7}"/>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8" name="Text Box 15">
          <a:extLst>
            <a:ext uri="{FF2B5EF4-FFF2-40B4-BE49-F238E27FC236}">
              <a16:creationId xmlns:a16="http://schemas.microsoft.com/office/drawing/2014/main" id="{FB1172B0-D7AC-4CCF-9615-D471621B8B3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09" name="Text Box 15">
          <a:extLst>
            <a:ext uri="{FF2B5EF4-FFF2-40B4-BE49-F238E27FC236}">
              <a16:creationId xmlns:a16="http://schemas.microsoft.com/office/drawing/2014/main" id="{25BBC417-5480-4350-B551-0659DA12FE13}"/>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0" name="Text Box 15">
          <a:extLst>
            <a:ext uri="{FF2B5EF4-FFF2-40B4-BE49-F238E27FC236}">
              <a16:creationId xmlns:a16="http://schemas.microsoft.com/office/drawing/2014/main" id="{6B3D1D13-3B36-487F-BFAA-C60069F38F6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1" name="Text Box 15">
          <a:extLst>
            <a:ext uri="{FF2B5EF4-FFF2-40B4-BE49-F238E27FC236}">
              <a16:creationId xmlns:a16="http://schemas.microsoft.com/office/drawing/2014/main" id="{525ABCD2-DB50-4630-BAF5-747E23A2154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2" name="Text Box 15">
          <a:extLst>
            <a:ext uri="{FF2B5EF4-FFF2-40B4-BE49-F238E27FC236}">
              <a16:creationId xmlns:a16="http://schemas.microsoft.com/office/drawing/2014/main" id="{65060C99-54D2-45F5-AB3E-CD278476583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3" name="Text Box 16">
          <a:extLst>
            <a:ext uri="{FF2B5EF4-FFF2-40B4-BE49-F238E27FC236}">
              <a16:creationId xmlns:a16="http://schemas.microsoft.com/office/drawing/2014/main" id="{22B7C845-D3E0-4939-9FED-E7C77A497D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4" name="Text Box 17">
          <a:extLst>
            <a:ext uri="{FF2B5EF4-FFF2-40B4-BE49-F238E27FC236}">
              <a16:creationId xmlns:a16="http://schemas.microsoft.com/office/drawing/2014/main" id="{BAF97164-876E-4120-B597-7D16BE8D34C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5" name="Text Box 18">
          <a:extLst>
            <a:ext uri="{FF2B5EF4-FFF2-40B4-BE49-F238E27FC236}">
              <a16:creationId xmlns:a16="http://schemas.microsoft.com/office/drawing/2014/main" id="{187060C9-8A82-4E2C-B425-F4660BCC5A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6" name="Text Box 19">
          <a:extLst>
            <a:ext uri="{FF2B5EF4-FFF2-40B4-BE49-F238E27FC236}">
              <a16:creationId xmlns:a16="http://schemas.microsoft.com/office/drawing/2014/main" id="{666D9AB9-FB0D-414C-8040-4D88CE4C991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7" name="Text Box 16">
          <a:extLst>
            <a:ext uri="{FF2B5EF4-FFF2-40B4-BE49-F238E27FC236}">
              <a16:creationId xmlns:a16="http://schemas.microsoft.com/office/drawing/2014/main" id="{5D453EA8-F40C-4874-B46B-31E0572C580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8" name="Text Box 17">
          <a:extLst>
            <a:ext uri="{FF2B5EF4-FFF2-40B4-BE49-F238E27FC236}">
              <a16:creationId xmlns:a16="http://schemas.microsoft.com/office/drawing/2014/main" id="{E478BA71-B908-473D-BE9B-BD6A29D7779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19" name="Text Box 18">
          <a:extLst>
            <a:ext uri="{FF2B5EF4-FFF2-40B4-BE49-F238E27FC236}">
              <a16:creationId xmlns:a16="http://schemas.microsoft.com/office/drawing/2014/main" id="{CD5EEC50-EB58-4CDA-9335-AC831606845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0" name="Text Box 15">
          <a:extLst>
            <a:ext uri="{FF2B5EF4-FFF2-40B4-BE49-F238E27FC236}">
              <a16:creationId xmlns:a16="http://schemas.microsoft.com/office/drawing/2014/main" id="{808E4434-C150-4780-94E3-C84E5A30AD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1" name="Text Box 15">
          <a:extLst>
            <a:ext uri="{FF2B5EF4-FFF2-40B4-BE49-F238E27FC236}">
              <a16:creationId xmlns:a16="http://schemas.microsoft.com/office/drawing/2014/main" id="{A1B193EE-40FD-4DCB-8E06-CAA3CE0A8BD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22" name="Text Box 15">
          <a:extLst>
            <a:ext uri="{FF2B5EF4-FFF2-40B4-BE49-F238E27FC236}">
              <a16:creationId xmlns:a16="http://schemas.microsoft.com/office/drawing/2014/main" id="{812BA25A-CF21-4E17-9FF3-A0D702D8044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3" name="Text Box 15">
          <a:extLst>
            <a:ext uri="{FF2B5EF4-FFF2-40B4-BE49-F238E27FC236}">
              <a16:creationId xmlns:a16="http://schemas.microsoft.com/office/drawing/2014/main" id="{7554D218-57C9-4056-A89B-FDCDF24FD3F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4" name="Text Box 16">
          <a:extLst>
            <a:ext uri="{FF2B5EF4-FFF2-40B4-BE49-F238E27FC236}">
              <a16:creationId xmlns:a16="http://schemas.microsoft.com/office/drawing/2014/main" id="{030D073A-6C89-439C-A8A1-9E116D688F4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5" name="Text Box 17">
          <a:extLst>
            <a:ext uri="{FF2B5EF4-FFF2-40B4-BE49-F238E27FC236}">
              <a16:creationId xmlns:a16="http://schemas.microsoft.com/office/drawing/2014/main" id="{13867B59-278D-4C31-8C75-F230A88E8E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6" name="Text Box 18">
          <a:extLst>
            <a:ext uri="{FF2B5EF4-FFF2-40B4-BE49-F238E27FC236}">
              <a16:creationId xmlns:a16="http://schemas.microsoft.com/office/drawing/2014/main" id="{478331A3-A75C-4EFA-AFB6-6787F1A6AD9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7" name="Text Box 19">
          <a:extLst>
            <a:ext uri="{FF2B5EF4-FFF2-40B4-BE49-F238E27FC236}">
              <a16:creationId xmlns:a16="http://schemas.microsoft.com/office/drawing/2014/main" id="{F9B3204C-2FC4-4C82-A205-E599B33E232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8" name="Text Box 16">
          <a:extLst>
            <a:ext uri="{FF2B5EF4-FFF2-40B4-BE49-F238E27FC236}">
              <a16:creationId xmlns:a16="http://schemas.microsoft.com/office/drawing/2014/main" id="{623A5948-8186-4150-A17A-14D8AA5322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9" name="Text Box 17">
          <a:extLst>
            <a:ext uri="{FF2B5EF4-FFF2-40B4-BE49-F238E27FC236}">
              <a16:creationId xmlns:a16="http://schemas.microsoft.com/office/drawing/2014/main" id="{FA3FC585-5849-4DDB-9B70-1BAB514A6F5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30" name="Text Box 18">
          <a:extLst>
            <a:ext uri="{FF2B5EF4-FFF2-40B4-BE49-F238E27FC236}">
              <a16:creationId xmlns:a16="http://schemas.microsoft.com/office/drawing/2014/main" id="{B0F045B2-DEA4-4A77-8E09-84E850866980}"/>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1" name="Text Box 15">
          <a:extLst>
            <a:ext uri="{FF2B5EF4-FFF2-40B4-BE49-F238E27FC236}">
              <a16:creationId xmlns:a16="http://schemas.microsoft.com/office/drawing/2014/main" id="{F8D17A60-CEA5-41CD-8EF3-CF8D16A3C09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32" name="Text Box 15">
          <a:extLst>
            <a:ext uri="{FF2B5EF4-FFF2-40B4-BE49-F238E27FC236}">
              <a16:creationId xmlns:a16="http://schemas.microsoft.com/office/drawing/2014/main" id="{1597BD3B-9448-4F07-9994-C2E1D403548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3" name="Text Box 15">
          <a:extLst>
            <a:ext uri="{FF2B5EF4-FFF2-40B4-BE49-F238E27FC236}">
              <a16:creationId xmlns:a16="http://schemas.microsoft.com/office/drawing/2014/main" id="{A6200BE2-3C12-4338-B66B-B2229E56EE2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4" name="Text Box 15">
          <a:extLst>
            <a:ext uri="{FF2B5EF4-FFF2-40B4-BE49-F238E27FC236}">
              <a16:creationId xmlns:a16="http://schemas.microsoft.com/office/drawing/2014/main" id="{A1E1B73B-4CD1-45D0-8BF7-6B2EA230C1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5" name="Text Box 15">
          <a:extLst>
            <a:ext uri="{FF2B5EF4-FFF2-40B4-BE49-F238E27FC236}">
              <a16:creationId xmlns:a16="http://schemas.microsoft.com/office/drawing/2014/main" id="{D1549FCE-5C28-4C7E-8965-948F1E4880F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6" name="Text Box 15">
          <a:extLst>
            <a:ext uri="{FF2B5EF4-FFF2-40B4-BE49-F238E27FC236}">
              <a16:creationId xmlns:a16="http://schemas.microsoft.com/office/drawing/2014/main" id="{1A882917-0F56-4E78-8895-F922171F29B6}"/>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7" name="Text Box 15">
          <a:extLst>
            <a:ext uri="{FF2B5EF4-FFF2-40B4-BE49-F238E27FC236}">
              <a16:creationId xmlns:a16="http://schemas.microsoft.com/office/drawing/2014/main" id="{D8A9CE66-4D06-4554-82FA-AF89BD2EF72B}"/>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8" name="Text Box 15">
          <a:extLst>
            <a:ext uri="{FF2B5EF4-FFF2-40B4-BE49-F238E27FC236}">
              <a16:creationId xmlns:a16="http://schemas.microsoft.com/office/drawing/2014/main" id="{498B38AE-3D60-4846-A86B-93AFC1E89CB4}"/>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39" name="Text Box 15">
          <a:extLst>
            <a:ext uri="{FF2B5EF4-FFF2-40B4-BE49-F238E27FC236}">
              <a16:creationId xmlns:a16="http://schemas.microsoft.com/office/drawing/2014/main" id="{B18680F0-C371-44F3-B2DC-330644664251}"/>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0" name="Text Box 15">
          <a:extLst>
            <a:ext uri="{FF2B5EF4-FFF2-40B4-BE49-F238E27FC236}">
              <a16:creationId xmlns:a16="http://schemas.microsoft.com/office/drawing/2014/main" id="{43870F7D-FB9A-49F7-A223-518A9CE7D89A}"/>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41" name="Text Box 15">
          <a:extLst>
            <a:ext uri="{FF2B5EF4-FFF2-40B4-BE49-F238E27FC236}">
              <a16:creationId xmlns:a16="http://schemas.microsoft.com/office/drawing/2014/main" id="{797191F7-5744-4B48-9B53-BE7702A69C18}"/>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2" name="Text Box 15">
          <a:extLst>
            <a:ext uri="{FF2B5EF4-FFF2-40B4-BE49-F238E27FC236}">
              <a16:creationId xmlns:a16="http://schemas.microsoft.com/office/drawing/2014/main" id="{492FAF5B-AC90-41F5-8C1E-55ED5D7E1DA5}"/>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3" name="Text Box 15">
          <a:extLst>
            <a:ext uri="{FF2B5EF4-FFF2-40B4-BE49-F238E27FC236}">
              <a16:creationId xmlns:a16="http://schemas.microsoft.com/office/drawing/2014/main" id="{9DB1DE97-67DB-46AB-B8A2-698A72C780F3}"/>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4" name="Text Box 15">
          <a:extLst>
            <a:ext uri="{FF2B5EF4-FFF2-40B4-BE49-F238E27FC236}">
              <a16:creationId xmlns:a16="http://schemas.microsoft.com/office/drawing/2014/main" id="{E6BF1072-3CEE-4713-945B-B490DDC4BED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5" name="Text Box 15">
          <a:extLst>
            <a:ext uri="{FF2B5EF4-FFF2-40B4-BE49-F238E27FC236}">
              <a16:creationId xmlns:a16="http://schemas.microsoft.com/office/drawing/2014/main" id="{7D545003-56D1-4459-8283-1694B9A56C3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6" name="Text Box 15">
          <a:extLst>
            <a:ext uri="{FF2B5EF4-FFF2-40B4-BE49-F238E27FC236}">
              <a16:creationId xmlns:a16="http://schemas.microsoft.com/office/drawing/2014/main" id="{87A231F1-5B1B-4E0D-A40D-1C8D5728C08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7" name="Text Box 15">
          <a:extLst>
            <a:ext uri="{FF2B5EF4-FFF2-40B4-BE49-F238E27FC236}">
              <a16:creationId xmlns:a16="http://schemas.microsoft.com/office/drawing/2014/main" id="{4C5EFC4C-379C-45E6-A23E-083DBFA0903D}"/>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8" name="Text Box 15">
          <a:extLst>
            <a:ext uri="{FF2B5EF4-FFF2-40B4-BE49-F238E27FC236}">
              <a16:creationId xmlns:a16="http://schemas.microsoft.com/office/drawing/2014/main" id="{16A236D8-ABD0-456C-9D94-2572B0B1574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9" name="Text Box 15">
          <a:extLst>
            <a:ext uri="{FF2B5EF4-FFF2-40B4-BE49-F238E27FC236}">
              <a16:creationId xmlns:a16="http://schemas.microsoft.com/office/drawing/2014/main" id="{59560AF5-CCD4-4A48-976E-F0852B9552D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0" name="Text Box 15">
          <a:extLst>
            <a:ext uri="{FF2B5EF4-FFF2-40B4-BE49-F238E27FC236}">
              <a16:creationId xmlns:a16="http://schemas.microsoft.com/office/drawing/2014/main" id="{78CC08C2-ECD5-4C16-A790-A5B91AC60AC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1" name="Text Box 15">
          <a:extLst>
            <a:ext uri="{FF2B5EF4-FFF2-40B4-BE49-F238E27FC236}">
              <a16:creationId xmlns:a16="http://schemas.microsoft.com/office/drawing/2014/main" id="{05E192F5-4483-48F8-9811-24BA0A64F609}"/>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2" name="Text Box 15">
          <a:extLst>
            <a:ext uri="{FF2B5EF4-FFF2-40B4-BE49-F238E27FC236}">
              <a16:creationId xmlns:a16="http://schemas.microsoft.com/office/drawing/2014/main" id="{17D03BDC-2272-4A74-9CC7-2ED8A63EC2AB}"/>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3" name="Text Box 15">
          <a:extLst>
            <a:ext uri="{FF2B5EF4-FFF2-40B4-BE49-F238E27FC236}">
              <a16:creationId xmlns:a16="http://schemas.microsoft.com/office/drawing/2014/main" id="{A32899EC-B23A-4558-8D75-2ED73FC97C12}"/>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4" name="Text Box 15">
          <a:extLst>
            <a:ext uri="{FF2B5EF4-FFF2-40B4-BE49-F238E27FC236}">
              <a16:creationId xmlns:a16="http://schemas.microsoft.com/office/drawing/2014/main" id="{A22886C6-3CEA-4DFA-899C-C17CD0AD5AF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5" name="Text Box 15">
          <a:extLst>
            <a:ext uri="{FF2B5EF4-FFF2-40B4-BE49-F238E27FC236}">
              <a16:creationId xmlns:a16="http://schemas.microsoft.com/office/drawing/2014/main" id="{3D6A34F8-1018-4D0A-9302-D1CF8F138A50}"/>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6" name="Text Box 15">
          <a:extLst>
            <a:ext uri="{FF2B5EF4-FFF2-40B4-BE49-F238E27FC236}">
              <a16:creationId xmlns:a16="http://schemas.microsoft.com/office/drawing/2014/main" id="{EA92FDCE-F652-4DD6-A6AD-E3DF294E93F3}"/>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7" name="Text Box 15">
          <a:extLst>
            <a:ext uri="{FF2B5EF4-FFF2-40B4-BE49-F238E27FC236}">
              <a16:creationId xmlns:a16="http://schemas.microsoft.com/office/drawing/2014/main" id="{67E1451C-7667-4862-AE1A-18A6A6540254}"/>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8" name="Text Box 15">
          <a:extLst>
            <a:ext uri="{FF2B5EF4-FFF2-40B4-BE49-F238E27FC236}">
              <a16:creationId xmlns:a16="http://schemas.microsoft.com/office/drawing/2014/main" id="{476FD944-8987-4117-9323-4DA838C4D0D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9" name="Text Box 15">
          <a:extLst>
            <a:ext uri="{FF2B5EF4-FFF2-40B4-BE49-F238E27FC236}">
              <a16:creationId xmlns:a16="http://schemas.microsoft.com/office/drawing/2014/main" id="{B5E012EC-2417-4079-9833-F0232ED9D6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0" name="Text Box 15">
          <a:extLst>
            <a:ext uri="{FF2B5EF4-FFF2-40B4-BE49-F238E27FC236}">
              <a16:creationId xmlns:a16="http://schemas.microsoft.com/office/drawing/2014/main" id="{6C6AAEA5-29A7-444C-BF88-E728BCF2E8D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1" name="Text Box 15">
          <a:extLst>
            <a:ext uri="{FF2B5EF4-FFF2-40B4-BE49-F238E27FC236}">
              <a16:creationId xmlns:a16="http://schemas.microsoft.com/office/drawing/2014/main" id="{4846FEFD-0E08-40E0-A55D-5CAAA99708FE}"/>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2" name="Text Box 15">
          <a:extLst>
            <a:ext uri="{FF2B5EF4-FFF2-40B4-BE49-F238E27FC236}">
              <a16:creationId xmlns:a16="http://schemas.microsoft.com/office/drawing/2014/main" id="{6837FFDD-5917-4E83-8CCE-A28B71E4B8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3" name="Text Box 15">
          <a:extLst>
            <a:ext uri="{FF2B5EF4-FFF2-40B4-BE49-F238E27FC236}">
              <a16:creationId xmlns:a16="http://schemas.microsoft.com/office/drawing/2014/main" id="{2D1F17D4-43EF-4349-92F5-92A04C4CF5A6}"/>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4" name="Text Box 15">
          <a:extLst>
            <a:ext uri="{FF2B5EF4-FFF2-40B4-BE49-F238E27FC236}">
              <a16:creationId xmlns:a16="http://schemas.microsoft.com/office/drawing/2014/main" id="{6FA01D6D-1A5D-47C3-814F-F76B0244F78F}"/>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5" name="Text Box 15">
          <a:extLst>
            <a:ext uri="{FF2B5EF4-FFF2-40B4-BE49-F238E27FC236}">
              <a16:creationId xmlns:a16="http://schemas.microsoft.com/office/drawing/2014/main" id="{444E894F-7C47-483A-AE21-C1BFFD92DFB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6" name="Text Box 15">
          <a:extLst>
            <a:ext uri="{FF2B5EF4-FFF2-40B4-BE49-F238E27FC236}">
              <a16:creationId xmlns:a16="http://schemas.microsoft.com/office/drawing/2014/main" id="{3726CE40-0A04-4CD9-AA35-9D9CB6CFF86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7" name="Text Box 15">
          <a:extLst>
            <a:ext uri="{FF2B5EF4-FFF2-40B4-BE49-F238E27FC236}">
              <a16:creationId xmlns:a16="http://schemas.microsoft.com/office/drawing/2014/main" id="{80DB71F0-D5E1-4CF6-A67F-DBDB090CBE30}"/>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8" name="Text Box 15">
          <a:extLst>
            <a:ext uri="{FF2B5EF4-FFF2-40B4-BE49-F238E27FC236}">
              <a16:creationId xmlns:a16="http://schemas.microsoft.com/office/drawing/2014/main" id="{F2ED970C-C258-49C0-AB74-7D87FC6BEFB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9" name="Text Box 15">
          <a:extLst>
            <a:ext uri="{FF2B5EF4-FFF2-40B4-BE49-F238E27FC236}">
              <a16:creationId xmlns:a16="http://schemas.microsoft.com/office/drawing/2014/main" id="{BD8A67FA-CBF5-46A9-9540-F4640B22A856}"/>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0" name="Text Box 15">
          <a:extLst>
            <a:ext uri="{FF2B5EF4-FFF2-40B4-BE49-F238E27FC236}">
              <a16:creationId xmlns:a16="http://schemas.microsoft.com/office/drawing/2014/main" id="{62E54718-D4FF-4BC0-BB55-0D04494208A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1" name="Text Box 15">
          <a:extLst>
            <a:ext uri="{FF2B5EF4-FFF2-40B4-BE49-F238E27FC236}">
              <a16:creationId xmlns:a16="http://schemas.microsoft.com/office/drawing/2014/main" id="{4082845C-07EF-4022-B39F-5ACDA24BF3D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2" name="Text Box 15">
          <a:extLst>
            <a:ext uri="{FF2B5EF4-FFF2-40B4-BE49-F238E27FC236}">
              <a16:creationId xmlns:a16="http://schemas.microsoft.com/office/drawing/2014/main" id="{819138DE-29A0-4339-8FED-C4341A9F2F45}"/>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3" name="Text Box 15">
          <a:extLst>
            <a:ext uri="{FF2B5EF4-FFF2-40B4-BE49-F238E27FC236}">
              <a16:creationId xmlns:a16="http://schemas.microsoft.com/office/drawing/2014/main" id="{26DB83AE-9FEC-4EFB-B70C-C6FA2B4A493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4" name="Text Box 15">
          <a:extLst>
            <a:ext uri="{FF2B5EF4-FFF2-40B4-BE49-F238E27FC236}">
              <a16:creationId xmlns:a16="http://schemas.microsoft.com/office/drawing/2014/main" id="{D2EF3CDF-3151-4BE5-981D-A836C81438D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5" name="Text Box 15">
          <a:extLst>
            <a:ext uri="{FF2B5EF4-FFF2-40B4-BE49-F238E27FC236}">
              <a16:creationId xmlns:a16="http://schemas.microsoft.com/office/drawing/2014/main" id="{EBC585AD-75A4-497A-ADB2-A2202F32DFA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22</xdr:row>
      <xdr:rowOff>1171575</xdr:rowOff>
    </xdr:from>
    <xdr:ext cx="95250" cy="442269"/>
    <xdr:sp macro="" textlink="">
      <xdr:nvSpPr>
        <xdr:cNvPr id="776" name="Text Box 15">
          <a:extLst>
            <a:ext uri="{FF2B5EF4-FFF2-40B4-BE49-F238E27FC236}">
              <a16:creationId xmlns:a16="http://schemas.microsoft.com/office/drawing/2014/main" id="{4FF16B9B-1A7C-48EC-B40A-98C0CD00D07B}"/>
            </a:ext>
          </a:extLst>
        </xdr:cNvPr>
        <xdr:cNvSpPr txBox="1">
          <a:spLocks noChangeArrowheads="1"/>
        </xdr:cNvSpPr>
      </xdr:nvSpPr>
      <xdr:spPr bwMode="auto">
        <a:xfrm>
          <a:off x="351567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22</xdr:row>
      <xdr:rowOff>771525</xdr:rowOff>
    </xdr:from>
    <xdr:ext cx="95250" cy="442269"/>
    <xdr:sp macro="" textlink="">
      <xdr:nvSpPr>
        <xdr:cNvPr id="777" name="Text Box 15">
          <a:extLst>
            <a:ext uri="{FF2B5EF4-FFF2-40B4-BE49-F238E27FC236}">
              <a16:creationId xmlns:a16="http://schemas.microsoft.com/office/drawing/2014/main" id="{A30CAB4D-F87A-401B-9264-8EA427477D89}"/>
            </a:ext>
          </a:extLst>
        </xdr:cNvPr>
        <xdr:cNvSpPr txBox="1">
          <a:spLocks noChangeArrowheads="1"/>
        </xdr:cNvSpPr>
      </xdr:nvSpPr>
      <xdr:spPr bwMode="auto">
        <a:xfrm>
          <a:off x="353091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8" name="Text Box 15">
          <a:extLst>
            <a:ext uri="{FF2B5EF4-FFF2-40B4-BE49-F238E27FC236}">
              <a16:creationId xmlns:a16="http://schemas.microsoft.com/office/drawing/2014/main" id="{A64AC1EC-084C-4938-B554-13FE18525146}"/>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9" name="Text Box 15">
          <a:extLst>
            <a:ext uri="{FF2B5EF4-FFF2-40B4-BE49-F238E27FC236}">
              <a16:creationId xmlns:a16="http://schemas.microsoft.com/office/drawing/2014/main" id="{4E1C2A2D-CE30-426D-92F1-6A3EEA590DCC}"/>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0" name="Text Box 15">
          <a:extLst>
            <a:ext uri="{FF2B5EF4-FFF2-40B4-BE49-F238E27FC236}">
              <a16:creationId xmlns:a16="http://schemas.microsoft.com/office/drawing/2014/main" id="{99EECB33-E2B8-4ED6-AFB1-0B6978DED751}"/>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1" name="Text Box 15">
          <a:extLst>
            <a:ext uri="{FF2B5EF4-FFF2-40B4-BE49-F238E27FC236}">
              <a16:creationId xmlns:a16="http://schemas.microsoft.com/office/drawing/2014/main" id="{28C481A6-0C8E-4D4F-8252-9ACEF20F5C7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2" name="Text Box 15">
          <a:extLst>
            <a:ext uri="{FF2B5EF4-FFF2-40B4-BE49-F238E27FC236}">
              <a16:creationId xmlns:a16="http://schemas.microsoft.com/office/drawing/2014/main" id="{4498162D-A341-40D1-B17A-84642A32F985}"/>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3" name="Text Box 15">
          <a:extLst>
            <a:ext uri="{FF2B5EF4-FFF2-40B4-BE49-F238E27FC236}">
              <a16:creationId xmlns:a16="http://schemas.microsoft.com/office/drawing/2014/main" id="{018559DD-89E6-4F9D-9758-2893060491FA}"/>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4" name="Text Box 15">
          <a:extLst>
            <a:ext uri="{FF2B5EF4-FFF2-40B4-BE49-F238E27FC236}">
              <a16:creationId xmlns:a16="http://schemas.microsoft.com/office/drawing/2014/main" id="{D23D5220-F56F-440C-97FF-968A42ED956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5" name="Text Box 15">
          <a:extLst>
            <a:ext uri="{FF2B5EF4-FFF2-40B4-BE49-F238E27FC236}">
              <a16:creationId xmlns:a16="http://schemas.microsoft.com/office/drawing/2014/main" id="{6D3E97D6-2EEF-4DD0-B94D-5E6577AAE394}"/>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6" name="Text Box 15">
          <a:extLst>
            <a:ext uri="{FF2B5EF4-FFF2-40B4-BE49-F238E27FC236}">
              <a16:creationId xmlns:a16="http://schemas.microsoft.com/office/drawing/2014/main" id="{392E6BA5-55E3-42D8-936F-2A1F010E7261}"/>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7" name="Text Box 15">
          <a:extLst>
            <a:ext uri="{FF2B5EF4-FFF2-40B4-BE49-F238E27FC236}">
              <a16:creationId xmlns:a16="http://schemas.microsoft.com/office/drawing/2014/main" id="{10E6D248-16CF-44C4-A3FF-E6104AA2DE27}"/>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8" name="Text Box 15">
          <a:extLst>
            <a:ext uri="{FF2B5EF4-FFF2-40B4-BE49-F238E27FC236}">
              <a16:creationId xmlns:a16="http://schemas.microsoft.com/office/drawing/2014/main" id="{DD49487F-D6E6-4D68-BACA-155190DA6C5D}"/>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9" name="Text Box 15">
          <a:extLst>
            <a:ext uri="{FF2B5EF4-FFF2-40B4-BE49-F238E27FC236}">
              <a16:creationId xmlns:a16="http://schemas.microsoft.com/office/drawing/2014/main" id="{002D776B-7BEE-4F82-BEC3-93EB85B37C96}"/>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0" name="Text Box 15">
          <a:extLst>
            <a:ext uri="{FF2B5EF4-FFF2-40B4-BE49-F238E27FC236}">
              <a16:creationId xmlns:a16="http://schemas.microsoft.com/office/drawing/2014/main" id="{07696544-DB96-4215-BE16-03A174889BCB}"/>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1" name="Text Box 15">
          <a:extLst>
            <a:ext uri="{FF2B5EF4-FFF2-40B4-BE49-F238E27FC236}">
              <a16:creationId xmlns:a16="http://schemas.microsoft.com/office/drawing/2014/main" id="{7A91E200-1E41-49D8-9B82-F60CAC2960E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2" name="Text Box 15">
          <a:extLst>
            <a:ext uri="{FF2B5EF4-FFF2-40B4-BE49-F238E27FC236}">
              <a16:creationId xmlns:a16="http://schemas.microsoft.com/office/drawing/2014/main" id="{04AEFBD0-97AF-4B51-8DB1-CA0DFA7C1794}"/>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3" name="Text Box 15">
          <a:extLst>
            <a:ext uri="{FF2B5EF4-FFF2-40B4-BE49-F238E27FC236}">
              <a16:creationId xmlns:a16="http://schemas.microsoft.com/office/drawing/2014/main" id="{E0DFC6AD-A453-48B1-B42F-1454C5558CC6}"/>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4" name="Text Box 15">
          <a:extLst>
            <a:ext uri="{FF2B5EF4-FFF2-40B4-BE49-F238E27FC236}">
              <a16:creationId xmlns:a16="http://schemas.microsoft.com/office/drawing/2014/main" id="{1FBB52C2-14FD-4891-BF5B-5B53EC5B93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5" name="Text Box 15">
          <a:extLst>
            <a:ext uri="{FF2B5EF4-FFF2-40B4-BE49-F238E27FC236}">
              <a16:creationId xmlns:a16="http://schemas.microsoft.com/office/drawing/2014/main" id="{FE50E310-860F-4FB5-A697-CB8F58F77DA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6" name="Text Box 15">
          <a:extLst>
            <a:ext uri="{FF2B5EF4-FFF2-40B4-BE49-F238E27FC236}">
              <a16:creationId xmlns:a16="http://schemas.microsoft.com/office/drawing/2014/main" id="{93028532-CD3A-489E-BF35-F3B7A939C16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7" name="Text Box 15">
          <a:extLst>
            <a:ext uri="{FF2B5EF4-FFF2-40B4-BE49-F238E27FC236}">
              <a16:creationId xmlns:a16="http://schemas.microsoft.com/office/drawing/2014/main" id="{AB0B39C1-26F6-4FE0-B4D9-602B402618B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8" name="Text Box 15">
          <a:extLst>
            <a:ext uri="{FF2B5EF4-FFF2-40B4-BE49-F238E27FC236}">
              <a16:creationId xmlns:a16="http://schemas.microsoft.com/office/drawing/2014/main" id="{AFB9B334-7838-4ACF-9FFA-E6F9D9A4E53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9" name="Text Box 15">
          <a:extLst>
            <a:ext uri="{FF2B5EF4-FFF2-40B4-BE49-F238E27FC236}">
              <a16:creationId xmlns:a16="http://schemas.microsoft.com/office/drawing/2014/main" id="{DC2FA1E2-FA3C-427E-88EF-B0F36185D28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0" name="Text Box 15">
          <a:extLst>
            <a:ext uri="{FF2B5EF4-FFF2-40B4-BE49-F238E27FC236}">
              <a16:creationId xmlns:a16="http://schemas.microsoft.com/office/drawing/2014/main" id="{0ECDA629-30CD-4497-8CF6-5EFFF0D282C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1" name="Text Box 15">
          <a:extLst>
            <a:ext uri="{FF2B5EF4-FFF2-40B4-BE49-F238E27FC236}">
              <a16:creationId xmlns:a16="http://schemas.microsoft.com/office/drawing/2014/main" id="{AA6F4D4B-95C6-4777-AE6A-9D80B9951C1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2" name="Text Box 15">
          <a:extLst>
            <a:ext uri="{FF2B5EF4-FFF2-40B4-BE49-F238E27FC236}">
              <a16:creationId xmlns:a16="http://schemas.microsoft.com/office/drawing/2014/main" id="{90240FC8-1672-461B-AE46-116E7B1BCD4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3" name="Text Box 15">
          <a:extLst>
            <a:ext uri="{FF2B5EF4-FFF2-40B4-BE49-F238E27FC236}">
              <a16:creationId xmlns:a16="http://schemas.microsoft.com/office/drawing/2014/main" id="{C905BF8A-2C1B-4590-856D-13C5715C8E8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4" name="Text Box 15">
          <a:extLst>
            <a:ext uri="{FF2B5EF4-FFF2-40B4-BE49-F238E27FC236}">
              <a16:creationId xmlns:a16="http://schemas.microsoft.com/office/drawing/2014/main" id="{5FF1BA39-E17C-4478-A1A0-CC3FE3C6B0C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5" name="Text Box 15">
          <a:extLst>
            <a:ext uri="{FF2B5EF4-FFF2-40B4-BE49-F238E27FC236}">
              <a16:creationId xmlns:a16="http://schemas.microsoft.com/office/drawing/2014/main" id="{02836139-7D25-4988-B526-8658DACAF4D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6" name="Text Box 15">
          <a:extLst>
            <a:ext uri="{FF2B5EF4-FFF2-40B4-BE49-F238E27FC236}">
              <a16:creationId xmlns:a16="http://schemas.microsoft.com/office/drawing/2014/main" id="{DED22E13-5355-48B7-AFF6-8C4A97DA036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7" name="Text Box 15">
          <a:extLst>
            <a:ext uri="{FF2B5EF4-FFF2-40B4-BE49-F238E27FC236}">
              <a16:creationId xmlns:a16="http://schemas.microsoft.com/office/drawing/2014/main" id="{15D19BDD-24A1-4034-954D-5AE6C593DCF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8" name="Text Box 15">
          <a:extLst>
            <a:ext uri="{FF2B5EF4-FFF2-40B4-BE49-F238E27FC236}">
              <a16:creationId xmlns:a16="http://schemas.microsoft.com/office/drawing/2014/main" id="{11A20722-DBA1-4392-B54D-B890A3565FC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9" name="Text Box 15">
          <a:extLst>
            <a:ext uri="{FF2B5EF4-FFF2-40B4-BE49-F238E27FC236}">
              <a16:creationId xmlns:a16="http://schemas.microsoft.com/office/drawing/2014/main" id="{50DD3338-9937-40E0-8237-2533E868DAA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0" name="Text Box 15">
          <a:extLst>
            <a:ext uri="{FF2B5EF4-FFF2-40B4-BE49-F238E27FC236}">
              <a16:creationId xmlns:a16="http://schemas.microsoft.com/office/drawing/2014/main" id="{A55F6989-03AF-4803-8E54-FBC0E160C99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1" name="Text Box 15">
          <a:extLst>
            <a:ext uri="{FF2B5EF4-FFF2-40B4-BE49-F238E27FC236}">
              <a16:creationId xmlns:a16="http://schemas.microsoft.com/office/drawing/2014/main" id="{523E33E1-CAD1-47A1-9A50-6DFB14341F9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2" name="Text Box 15">
          <a:extLst>
            <a:ext uri="{FF2B5EF4-FFF2-40B4-BE49-F238E27FC236}">
              <a16:creationId xmlns:a16="http://schemas.microsoft.com/office/drawing/2014/main" id="{2307E060-5233-41E0-B460-CF1CE4B5A24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3" name="Text Box 15">
          <a:extLst>
            <a:ext uri="{FF2B5EF4-FFF2-40B4-BE49-F238E27FC236}">
              <a16:creationId xmlns:a16="http://schemas.microsoft.com/office/drawing/2014/main" id="{C9FF735C-F676-46EF-8A70-204B2003789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4" name="Text Box 15">
          <a:extLst>
            <a:ext uri="{FF2B5EF4-FFF2-40B4-BE49-F238E27FC236}">
              <a16:creationId xmlns:a16="http://schemas.microsoft.com/office/drawing/2014/main" id="{7D675407-AE95-4187-8EC5-95206CFE26C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5" name="Text Box 15">
          <a:extLst>
            <a:ext uri="{FF2B5EF4-FFF2-40B4-BE49-F238E27FC236}">
              <a16:creationId xmlns:a16="http://schemas.microsoft.com/office/drawing/2014/main" id="{31C7E9BE-096E-48D8-A50E-5A52889B142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6" name="Text Box 15">
          <a:extLst>
            <a:ext uri="{FF2B5EF4-FFF2-40B4-BE49-F238E27FC236}">
              <a16:creationId xmlns:a16="http://schemas.microsoft.com/office/drawing/2014/main" id="{BD29C8A4-F4F3-46B5-A8D2-A062CD44F5C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7" name="Text Box 15">
          <a:extLst>
            <a:ext uri="{FF2B5EF4-FFF2-40B4-BE49-F238E27FC236}">
              <a16:creationId xmlns:a16="http://schemas.microsoft.com/office/drawing/2014/main" id="{CF94DA95-AA5F-4158-A919-08E6F36E9FB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8" name="Text Box 15">
          <a:extLst>
            <a:ext uri="{FF2B5EF4-FFF2-40B4-BE49-F238E27FC236}">
              <a16:creationId xmlns:a16="http://schemas.microsoft.com/office/drawing/2014/main" id="{390C0C2C-8940-413A-8274-149AF5E505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9" name="Text Box 15">
          <a:extLst>
            <a:ext uri="{FF2B5EF4-FFF2-40B4-BE49-F238E27FC236}">
              <a16:creationId xmlns:a16="http://schemas.microsoft.com/office/drawing/2014/main" id="{0179C2C0-093A-4299-A3C9-A3B78CFE73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0" name="Text Box 15">
          <a:extLst>
            <a:ext uri="{FF2B5EF4-FFF2-40B4-BE49-F238E27FC236}">
              <a16:creationId xmlns:a16="http://schemas.microsoft.com/office/drawing/2014/main" id="{4FD3F62D-03FF-4759-AA08-5E7A9D97F7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1" name="Text Box 15">
          <a:extLst>
            <a:ext uri="{FF2B5EF4-FFF2-40B4-BE49-F238E27FC236}">
              <a16:creationId xmlns:a16="http://schemas.microsoft.com/office/drawing/2014/main" id="{331A5851-4D8F-4C69-B92F-7E99A6EC3AC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2" name="Text Box 15">
          <a:extLst>
            <a:ext uri="{FF2B5EF4-FFF2-40B4-BE49-F238E27FC236}">
              <a16:creationId xmlns:a16="http://schemas.microsoft.com/office/drawing/2014/main" id="{B5A44903-EBEF-4BCB-A6BB-DB2ED34FBA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3" name="Text Box 15">
          <a:extLst>
            <a:ext uri="{FF2B5EF4-FFF2-40B4-BE49-F238E27FC236}">
              <a16:creationId xmlns:a16="http://schemas.microsoft.com/office/drawing/2014/main" id="{A823425E-6D5B-43DC-9BCA-9DDFB310059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4" name="Text Box 15">
          <a:extLst>
            <a:ext uri="{FF2B5EF4-FFF2-40B4-BE49-F238E27FC236}">
              <a16:creationId xmlns:a16="http://schemas.microsoft.com/office/drawing/2014/main" id="{B3DFA5C1-2971-4E25-9DD7-82CC456D2B6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5" name="Text Box 15">
          <a:extLst>
            <a:ext uri="{FF2B5EF4-FFF2-40B4-BE49-F238E27FC236}">
              <a16:creationId xmlns:a16="http://schemas.microsoft.com/office/drawing/2014/main" id="{FA439390-A260-496C-98AE-AF680E85F07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6" name="Text Box 15">
          <a:extLst>
            <a:ext uri="{FF2B5EF4-FFF2-40B4-BE49-F238E27FC236}">
              <a16:creationId xmlns:a16="http://schemas.microsoft.com/office/drawing/2014/main" id="{FCD88C1C-34FE-4DA3-A1DA-A347FA15C21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7" name="Text Box 15">
          <a:extLst>
            <a:ext uri="{FF2B5EF4-FFF2-40B4-BE49-F238E27FC236}">
              <a16:creationId xmlns:a16="http://schemas.microsoft.com/office/drawing/2014/main" id="{B6499BB0-1F32-4F09-B33C-AD942205CE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8" name="Text Box 15">
          <a:extLst>
            <a:ext uri="{FF2B5EF4-FFF2-40B4-BE49-F238E27FC236}">
              <a16:creationId xmlns:a16="http://schemas.microsoft.com/office/drawing/2014/main" id="{8A30AD52-EA94-4208-A1F6-4535D159CD2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9" name="Text Box 15">
          <a:extLst>
            <a:ext uri="{FF2B5EF4-FFF2-40B4-BE49-F238E27FC236}">
              <a16:creationId xmlns:a16="http://schemas.microsoft.com/office/drawing/2014/main" id="{E4C04174-B811-4E6B-BA02-4A81FDAC99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0" name="Text Box 15">
          <a:extLst>
            <a:ext uri="{FF2B5EF4-FFF2-40B4-BE49-F238E27FC236}">
              <a16:creationId xmlns:a16="http://schemas.microsoft.com/office/drawing/2014/main" id="{35E5C777-45FD-4AB4-BCFF-100E3C1443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1" name="Text Box 15">
          <a:extLst>
            <a:ext uri="{FF2B5EF4-FFF2-40B4-BE49-F238E27FC236}">
              <a16:creationId xmlns:a16="http://schemas.microsoft.com/office/drawing/2014/main" id="{59A7A68F-FB4D-4A67-A171-07F6C88B4A4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2" name="Text Box 15">
          <a:extLst>
            <a:ext uri="{FF2B5EF4-FFF2-40B4-BE49-F238E27FC236}">
              <a16:creationId xmlns:a16="http://schemas.microsoft.com/office/drawing/2014/main" id="{506B4941-A961-4F25-8CE7-7AEEFB419B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3" name="Text Box 15">
          <a:extLst>
            <a:ext uri="{FF2B5EF4-FFF2-40B4-BE49-F238E27FC236}">
              <a16:creationId xmlns:a16="http://schemas.microsoft.com/office/drawing/2014/main" id="{24ED29CD-8D62-4461-BCB6-ABE0E0B9F78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4" name="Text Box 15">
          <a:extLst>
            <a:ext uri="{FF2B5EF4-FFF2-40B4-BE49-F238E27FC236}">
              <a16:creationId xmlns:a16="http://schemas.microsoft.com/office/drawing/2014/main" id="{CC111BCC-5364-4879-AA90-E48E33824F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5" name="Text Box 15">
          <a:extLst>
            <a:ext uri="{FF2B5EF4-FFF2-40B4-BE49-F238E27FC236}">
              <a16:creationId xmlns:a16="http://schemas.microsoft.com/office/drawing/2014/main" id="{BFDDD52F-5559-402A-9632-6CA0FAC64C7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6" name="Text Box 15">
          <a:extLst>
            <a:ext uri="{FF2B5EF4-FFF2-40B4-BE49-F238E27FC236}">
              <a16:creationId xmlns:a16="http://schemas.microsoft.com/office/drawing/2014/main" id="{7AE23B86-FF3F-4F80-8E36-C1A8ADA5849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7" name="Text Box 15">
          <a:extLst>
            <a:ext uri="{FF2B5EF4-FFF2-40B4-BE49-F238E27FC236}">
              <a16:creationId xmlns:a16="http://schemas.microsoft.com/office/drawing/2014/main" id="{956792DC-879D-41F9-B27D-E52C9080169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8" name="Text Box 15">
          <a:extLst>
            <a:ext uri="{FF2B5EF4-FFF2-40B4-BE49-F238E27FC236}">
              <a16:creationId xmlns:a16="http://schemas.microsoft.com/office/drawing/2014/main" id="{902A00D7-C04E-43EC-99DB-993B8EA88D5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9" name="Text Box 15">
          <a:extLst>
            <a:ext uri="{FF2B5EF4-FFF2-40B4-BE49-F238E27FC236}">
              <a16:creationId xmlns:a16="http://schemas.microsoft.com/office/drawing/2014/main" id="{DF681FEF-501D-47F8-8C5A-D07DBCDEF1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0" name="Text Box 15">
          <a:extLst>
            <a:ext uri="{FF2B5EF4-FFF2-40B4-BE49-F238E27FC236}">
              <a16:creationId xmlns:a16="http://schemas.microsoft.com/office/drawing/2014/main" id="{C1C078B6-6E2A-456B-9230-5BC506AD3A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1" name="Text Box 15">
          <a:extLst>
            <a:ext uri="{FF2B5EF4-FFF2-40B4-BE49-F238E27FC236}">
              <a16:creationId xmlns:a16="http://schemas.microsoft.com/office/drawing/2014/main" id="{EC7E540B-305D-4B52-B6CA-1C2BFF521C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2" name="Text Box 15">
          <a:extLst>
            <a:ext uri="{FF2B5EF4-FFF2-40B4-BE49-F238E27FC236}">
              <a16:creationId xmlns:a16="http://schemas.microsoft.com/office/drawing/2014/main" id="{C40C6D0B-E703-45E0-9D1B-28CB7C915F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3" name="Text Box 15">
          <a:extLst>
            <a:ext uri="{FF2B5EF4-FFF2-40B4-BE49-F238E27FC236}">
              <a16:creationId xmlns:a16="http://schemas.microsoft.com/office/drawing/2014/main" id="{E66190BC-DE36-4A86-8C42-5FC392FB060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4" name="Text Box 15">
          <a:extLst>
            <a:ext uri="{FF2B5EF4-FFF2-40B4-BE49-F238E27FC236}">
              <a16:creationId xmlns:a16="http://schemas.microsoft.com/office/drawing/2014/main" id="{F5F43F94-8053-4F8A-B9A5-F51BE0D1BB2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5" name="Text Box 15">
          <a:extLst>
            <a:ext uri="{FF2B5EF4-FFF2-40B4-BE49-F238E27FC236}">
              <a16:creationId xmlns:a16="http://schemas.microsoft.com/office/drawing/2014/main" id="{96E782A4-664F-4194-87E1-72B22A2C52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6" name="Text Box 15">
          <a:extLst>
            <a:ext uri="{FF2B5EF4-FFF2-40B4-BE49-F238E27FC236}">
              <a16:creationId xmlns:a16="http://schemas.microsoft.com/office/drawing/2014/main" id="{8E065F0C-054C-4508-A782-8900DC1C40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7" name="Text Box 15">
          <a:extLst>
            <a:ext uri="{FF2B5EF4-FFF2-40B4-BE49-F238E27FC236}">
              <a16:creationId xmlns:a16="http://schemas.microsoft.com/office/drawing/2014/main" id="{2EC214B3-2FC4-4EE5-B1F7-CA824290730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8" name="Text Box 15">
          <a:extLst>
            <a:ext uri="{FF2B5EF4-FFF2-40B4-BE49-F238E27FC236}">
              <a16:creationId xmlns:a16="http://schemas.microsoft.com/office/drawing/2014/main" id="{5100E838-DDBF-48E7-A448-A4D84DED4B7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9" name="Text Box 15">
          <a:extLst>
            <a:ext uri="{FF2B5EF4-FFF2-40B4-BE49-F238E27FC236}">
              <a16:creationId xmlns:a16="http://schemas.microsoft.com/office/drawing/2014/main" id="{29887D54-0655-454A-9ED4-B45030BB4C5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0" name="Text Box 15">
          <a:extLst>
            <a:ext uri="{FF2B5EF4-FFF2-40B4-BE49-F238E27FC236}">
              <a16:creationId xmlns:a16="http://schemas.microsoft.com/office/drawing/2014/main" id="{AAB00077-A88E-4A56-9C5C-97722224B84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1" name="Text Box 15">
          <a:extLst>
            <a:ext uri="{FF2B5EF4-FFF2-40B4-BE49-F238E27FC236}">
              <a16:creationId xmlns:a16="http://schemas.microsoft.com/office/drawing/2014/main" id="{62D40945-DB50-4E9D-B147-BEE1ABBAADB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2" name="Text Box 15">
          <a:extLst>
            <a:ext uri="{FF2B5EF4-FFF2-40B4-BE49-F238E27FC236}">
              <a16:creationId xmlns:a16="http://schemas.microsoft.com/office/drawing/2014/main" id="{28D53760-60DA-424B-B74A-0FA3DBFC1A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3" name="Text Box 15">
          <a:extLst>
            <a:ext uri="{FF2B5EF4-FFF2-40B4-BE49-F238E27FC236}">
              <a16:creationId xmlns:a16="http://schemas.microsoft.com/office/drawing/2014/main" id="{B78373D0-EC64-4EA4-ACC1-957A057B76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4" name="Text Box 15">
          <a:extLst>
            <a:ext uri="{FF2B5EF4-FFF2-40B4-BE49-F238E27FC236}">
              <a16:creationId xmlns:a16="http://schemas.microsoft.com/office/drawing/2014/main" id="{B06FCB77-1B0B-43CA-B5CD-534558E1811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5" name="Text Box 15">
          <a:extLst>
            <a:ext uri="{FF2B5EF4-FFF2-40B4-BE49-F238E27FC236}">
              <a16:creationId xmlns:a16="http://schemas.microsoft.com/office/drawing/2014/main" id="{C8929ABE-7325-4DA7-9345-C79BA6216B4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6" name="Text Box 15">
          <a:extLst>
            <a:ext uri="{FF2B5EF4-FFF2-40B4-BE49-F238E27FC236}">
              <a16:creationId xmlns:a16="http://schemas.microsoft.com/office/drawing/2014/main" id="{2A2DF5F6-F773-4554-856A-E4EDFE9B4F4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7" name="Text Box 15">
          <a:extLst>
            <a:ext uri="{FF2B5EF4-FFF2-40B4-BE49-F238E27FC236}">
              <a16:creationId xmlns:a16="http://schemas.microsoft.com/office/drawing/2014/main" id="{3D18E341-CB99-49D7-ADC6-CB30B37C37D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8" name="Text Box 15">
          <a:extLst>
            <a:ext uri="{FF2B5EF4-FFF2-40B4-BE49-F238E27FC236}">
              <a16:creationId xmlns:a16="http://schemas.microsoft.com/office/drawing/2014/main" id="{F9EC3F23-D877-4980-AFDB-A6A4D7A7A3A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9" name="Text Box 15">
          <a:extLst>
            <a:ext uri="{FF2B5EF4-FFF2-40B4-BE49-F238E27FC236}">
              <a16:creationId xmlns:a16="http://schemas.microsoft.com/office/drawing/2014/main" id="{949FA79D-43EE-48B5-BB77-05A38A1DC2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0" name="Text Box 15">
          <a:extLst>
            <a:ext uri="{FF2B5EF4-FFF2-40B4-BE49-F238E27FC236}">
              <a16:creationId xmlns:a16="http://schemas.microsoft.com/office/drawing/2014/main" id="{7CE1F311-A106-4CB4-9FB2-7EE11480AF2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1" name="Text Box 15">
          <a:extLst>
            <a:ext uri="{FF2B5EF4-FFF2-40B4-BE49-F238E27FC236}">
              <a16:creationId xmlns:a16="http://schemas.microsoft.com/office/drawing/2014/main" id="{2EB3D557-421D-4417-868E-D40889485BD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2" name="Text Box 15">
          <a:extLst>
            <a:ext uri="{FF2B5EF4-FFF2-40B4-BE49-F238E27FC236}">
              <a16:creationId xmlns:a16="http://schemas.microsoft.com/office/drawing/2014/main" id="{104332DF-21AF-452C-A031-D496E93C7B8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3" name="Text Box 15">
          <a:extLst>
            <a:ext uri="{FF2B5EF4-FFF2-40B4-BE49-F238E27FC236}">
              <a16:creationId xmlns:a16="http://schemas.microsoft.com/office/drawing/2014/main" id="{DAFB71C1-0479-40F1-BDF2-93CC0880DC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4" name="Text Box 15">
          <a:extLst>
            <a:ext uri="{FF2B5EF4-FFF2-40B4-BE49-F238E27FC236}">
              <a16:creationId xmlns:a16="http://schemas.microsoft.com/office/drawing/2014/main" id="{72FF57AC-7C5D-4AE5-877B-9D2063F806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5" name="Text Box 15">
          <a:extLst>
            <a:ext uri="{FF2B5EF4-FFF2-40B4-BE49-F238E27FC236}">
              <a16:creationId xmlns:a16="http://schemas.microsoft.com/office/drawing/2014/main" id="{0E375D72-ECE2-4FCC-A149-5A7824FB120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6" name="Text Box 15">
          <a:extLst>
            <a:ext uri="{FF2B5EF4-FFF2-40B4-BE49-F238E27FC236}">
              <a16:creationId xmlns:a16="http://schemas.microsoft.com/office/drawing/2014/main" id="{52AA7320-1D18-44D8-9F6A-B3A65447EF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7" name="Text Box 15">
          <a:extLst>
            <a:ext uri="{FF2B5EF4-FFF2-40B4-BE49-F238E27FC236}">
              <a16:creationId xmlns:a16="http://schemas.microsoft.com/office/drawing/2014/main" id="{80E658AA-15C8-4278-BB51-448505C0428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8" name="Text Box 15">
          <a:extLst>
            <a:ext uri="{FF2B5EF4-FFF2-40B4-BE49-F238E27FC236}">
              <a16:creationId xmlns:a16="http://schemas.microsoft.com/office/drawing/2014/main" id="{0B16F434-5D0B-4815-8B7D-EB97B6DFA28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9" name="Text Box 15">
          <a:extLst>
            <a:ext uri="{FF2B5EF4-FFF2-40B4-BE49-F238E27FC236}">
              <a16:creationId xmlns:a16="http://schemas.microsoft.com/office/drawing/2014/main" id="{8ACE6371-0F0F-4A69-9191-154678981BB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0" name="Text Box 15">
          <a:extLst>
            <a:ext uri="{FF2B5EF4-FFF2-40B4-BE49-F238E27FC236}">
              <a16:creationId xmlns:a16="http://schemas.microsoft.com/office/drawing/2014/main" id="{0AD67E76-F43E-41D2-84C6-4B2CD7D6786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1" name="Text Box 15">
          <a:extLst>
            <a:ext uri="{FF2B5EF4-FFF2-40B4-BE49-F238E27FC236}">
              <a16:creationId xmlns:a16="http://schemas.microsoft.com/office/drawing/2014/main" id="{DB2C1935-DF68-45F2-BBB3-BDA99B273F5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2" name="Text Box 15">
          <a:extLst>
            <a:ext uri="{FF2B5EF4-FFF2-40B4-BE49-F238E27FC236}">
              <a16:creationId xmlns:a16="http://schemas.microsoft.com/office/drawing/2014/main" id="{D0BBEB1F-E6B3-4DD3-AFE3-261A964CA04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3" name="Text Box 15">
          <a:extLst>
            <a:ext uri="{FF2B5EF4-FFF2-40B4-BE49-F238E27FC236}">
              <a16:creationId xmlns:a16="http://schemas.microsoft.com/office/drawing/2014/main" id="{BE2B598F-5C47-4008-AD43-DD6D510A140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4" name="Text Box 15">
          <a:extLst>
            <a:ext uri="{FF2B5EF4-FFF2-40B4-BE49-F238E27FC236}">
              <a16:creationId xmlns:a16="http://schemas.microsoft.com/office/drawing/2014/main" id="{26C219E2-E66C-4BE0-B5F7-6F9BFD5B723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5" name="Text Box 15">
          <a:extLst>
            <a:ext uri="{FF2B5EF4-FFF2-40B4-BE49-F238E27FC236}">
              <a16:creationId xmlns:a16="http://schemas.microsoft.com/office/drawing/2014/main" id="{A425AFC7-EB9B-4449-A77A-AE7034B83AEE}"/>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6" name="Text Box 15">
          <a:extLst>
            <a:ext uri="{FF2B5EF4-FFF2-40B4-BE49-F238E27FC236}">
              <a16:creationId xmlns:a16="http://schemas.microsoft.com/office/drawing/2014/main" id="{80255092-F48E-4C7B-A507-A2428E9B6745}"/>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7" name="Text Box 15">
          <a:extLst>
            <a:ext uri="{FF2B5EF4-FFF2-40B4-BE49-F238E27FC236}">
              <a16:creationId xmlns:a16="http://schemas.microsoft.com/office/drawing/2014/main" id="{DEC4B559-83B6-41DD-BC54-E6480CC67D7A}"/>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8" name="Text Box 15">
          <a:extLst>
            <a:ext uri="{FF2B5EF4-FFF2-40B4-BE49-F238E27FC236}">
              <a16:creationId xmlns:a16="http://schemas.microsoft.com/office/drawing/2014/main" id="{CFC43915-3D41-4D6E-A8AC-478237417ACF}"/>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79" name="Text Box 15">
          <a:extLst>
            <a:ext uri="{FF2B5EF4-FFF2-40B4-BE49-F238E27FC236}">
              <a16:creationId xmlns:a16="http://schemas.microsoft.com/office/drawing/2014/main" id="{E548F9FE-97A5-42F6-B724-7D61300FA48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0" name="Text Box 15">
          <a:extLst>
            <a:ext uri="{FF2B5EF4-FFF2-40B4-BE49-F238E27FC236}">
              <a16:creationId xmlns:a16="http://schemas.microsoft.com/office/drawing/2014/main" id="{34DA12DA-33B3-46CA-86A0-FB13827926D6}"/>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1" name="Text Box 15">
          <a:extLst>
            <a:ext uri="{FF2B5EF4-FFF2-40B4-BE49-F238E27FC236}">
              <a16:creationId xmlns:a16="http://schemas.microsoft.com/office/drawing/2014/main" id="{FBA47C1D-BF4C-4565-B565-B1525CEB85D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2" name="Text Box 15">
          <a:extLst>
            <a:ext uri="{FF2B5EF4-FFF2-40B4-BE49-F238E27FC236}">
              <a16:creationId xmlns:a16="http://schemas.microsoft.com/office/drawing/2014/main" id="{58B0957A-D0EB-45F8-8D79-A858534D031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3" name="Text Box 15">
          <a:extLst>
            <a:ext uri="{FF2B5EF4-FFF2-40B4-BE49-F238E27FC236}">
              <a16:creationId xmlns:a16="http://schemas.microsoft.com/office/drawing/2014/main" id="{15C2E224-CB85-45B9-A948-A1A5F1CBF6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4" name="Text Box 15">
          <a:extLst>
            <a:ext uri="{FF2B5EF4-FFF2-40B4-BE49-F238E27FC236}">
              <a16:creationId xmlns:a16="http://schemas.microsoft.com/office/drawing/2014/main" id="{0ED769EB-4E4B-4FDE-AFC4-1B3F1EBCA33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5" name="Text Box 15">
          <a:extLst>
            <a:ext uri="{FF2B5EF4-FFF2-40B4-BE49-F238E27FC236}">
              <a16:creationId xmlns:a16="http://schemas.microsoft.com/office/drawing/2014/main" id="{1DE787A4-9617-43B8-A0CD-E904C7B3F60F}"/>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6" name="Text Box 15">
          <a:extLst>
            <a:ext uri="{FF2B5EF4-FFF2-40B4-BE49-F238E27FC236}">
              <a16:creationId xmlns:a16="http://schemas.microsoft.com/office/drawing/2014/main" id="{019F6DC3-B2F9-4072-98A5-3F307E782E7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7" name="Text Box 15">
          <a:extLst>
            <a:ext uri="{FF2B5EF4-FFF2-40B4-BE49-F238E27FC236}">
              <a16:creationId xmlns:a16="http://schemas.microsoft.com/office/drawing/2014/main" id="{EF0BA39A-1178-4D6E-BDEF-B5B8726C4B4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8" name="Text Box 15">
          <a:extLst>
            <a:ext uri="{FF2B5EF4-FFF2-40B4-BE49-F238E27FC236}">
              <a16:creationId xmlns:a16="http://schemas.microsoft.com/office/drawing/2014/main" id="{537DBC2D-14EC-485E-99B7-E848AEA9E7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9" name="Text Box 15">
          <a:extLst>
            <a:ext uri="{FF2B5EF4-FFF2-40B4-BE49-F238E27FC236}">
              <a16:creationId xmlns:a16="http://schemas.microsoft.com/office/drawing/2014/main" id="{EABAFC68-31E8-45D1-95DE-8064E3C2E8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0" name="Text Box 15">
          <a:extLst>
            <a:ext uri="{FF2B5EF4-FFF2-40B4-BE49-F238E27FC236}">
              <a16:creationId xmlns:a16="http://schemas.microsoft.com/office/drawing/2014/main" id="{11CBCC0F-6406-49D4-B8E9-98DC706CF8C0}"/>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1" name="Text Box 15">
          <a:extLst>
            <a:ext uri="{FF2B5EF4-FFF2-40B4-BE49-F238E27FC236}">
              <a16:creationId xmlns:a16="http://schemas.microsoft.com/office/drawing/2014/main" id="{A21739C5-2AED-4D14-BF39-438F32A60F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2" name="Text Box 15">
          <a:extLst>
            <a:ext uri="{FF2B5EF4-FFF2-40B4-BE49-F238E27FC236}">
              <a16:creationId xmlns:a16="http://schemas.microsoft.com/office/drawing/2014/main" id="{AFB7919C-0887-449D-A0E2-5A9C40E322B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3" name="Text Box 15">
          <a:extLst>
            <a:ext uri="{FF2B5EF4-FFF2-40B4-BE49-F238E27FC236}">
              <a16:creationId xmlns:a16="http://schemas.microsoft.com/office/drawing/2014/main" id="{4A569112-96AB-4282-A1AC-A5370A3915B4}"/>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4" name="Text Box 15">
          <a:extLst>
            <a:ext uri="{FF2B5EF4-FFF2-40B4-BE49-F238E27FC236}">
              <a16:creationId xmlns:a16="http://schemas.microsoft.com/office/drawing/2014/main" id="{CC81F850-9380-48C6-A2EE-16B97A765C6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5" name="Text Box 15">
          <a:extLst>
            <a:ext uri="{FF2B5EF4-FFF2-40B4-BE49-F238E27FC236}">
              <a16:creationId xmlns:a16="http://schemas.microsoft.com/office/drawing/2014/main" id="{9A9CB031-765B-418D-B9BD-A23BA036B09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6" name="Text Box 15">
          <a:extLst>
            <a:ext uri="{FF2B5EF4-FFF2-40B4-BE49-F238E27FC236}">
              <a16:creationId xmlns:a16="http://schemas.microsoft.com/office/drawing/2014/main" id="{DF5EDF3C-CA5A-47CB-9871-F6276DA0056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7" name="Text Box 15">
          <a:extLst>
            <a:ext uri="{FF2B5EF4-FFF2-40B4-BE49-F238E27FC236}">
              <a16:creationId xmlns:a16="http://schemas.microsoft.com/office/drawing/2014/main" id="{423FD1A6-4F4B-4E4B-8E5C-296F2DDB1A5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8" name="Text Box 15">
          <a:extLst>
            <a:ext uri="{FF2B5EF4-FFF2-40B4-BE49-F238E27FC236}">
              <a16:creationId xmlns:a16="http://schemas.microsoft.com/office/drawing/2014/main" id="{8ACDC7AF-C830-4C9B-B96A-5592F6045E3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9" name="Text Box 15">
          <a:extLst>
            <a:ext uri="{FF2B5EF4-FFF2-40B4-BE49-F238E27FC236}">
              <a16:creationId xmlns:a16="http://schemas.microsoft.com/office/drawing/2014/main" id="{41C721B8-13BE-4903-882C-510FC556F0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0" name="Text Box 15">
          <a:extLst>
            <a:ext uri="{FF2B5EF4-FFF2-40B4-BE49-F238E27FC236}">
              <a16:creationId xmlns:a16="http://schemas.microsoft.com/office/drawing/2014/main" id="{FB566519-5303-46E1-9FBF-996AF9B99C5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1" name="Text Box 15">
          <a:extLst>
            <a:ext uri="{FF2B5EF4-FFF2-40B4-BE49-F238E27FC236}">
              <a16:creationId xmlns:a16="http://schemas.microsoft.com/office/drawing/2014/main" id="{CABBF709-9576-431A-A04F-10FD8378467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2" name="Text Box 15">
          <a:extLst>
            <a:ext uri="{FF2B5EF4-FFF2-40B4-BE49-F238E27FC236}">
              <a16:creationId xmlns:a16="http://schemas.microsoft.com/office/drawing/2014/main" id="{FC7CCFEA-24DA-4D69-8796-F903D06398B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03" name="Text Box 15">
          <a:extLst>
            <a:ext uri="{FF2B5EF4-FFF2-40B4-BE49-F238E27FC236}">
              <a16:creationId xmlns:a16="http://schemas.microsoft.com/office/drawing/2014/main" id="{F2638B2C-0041-493B-BC5E-A19EFFD1883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4" name="Text Box 16">
          <a:extLst>
            <a:ext uri="{FF2B5EF4-FFF2-40B4-BE49-F238E27FC236}">
              <a16:creationId xmlns:a16="http://schemas.microsoft.com/office/drawing/2014/main" id="{191C8CBA-796E-4E89-A017-9F2A50C70BF8}"/>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5" name="Text Box 17">
          <a:extLst>
            <a:ext uri="{FF2B5EF4-FFF2-40B4-BE49-F238E27FC236}">
              <a16:creationId xmlns:a16="http://schemas.microsoft.com/office/drawing/2014/main" id="{B20E811D-D659-45AD-9A43-358257ACF3B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6" name="Text Box 18">
          <a:extLst>
            <a:ext uri="{FF2B5EF4-FFF2-40B4-BE49-F238E27FC236}">
              <a16:creationId xmlns:a16="http://schemas.microsoft.com/office/drawing/2014/main" id="{38BA1E9E-B7F9-4ACF-A8A7-0ADDA1B1883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7" name="Text Box 19">
          <a:extLst>
            <a:ext uri="{FF2B5EF4-FFF2-40B4-BE49-F238E27FC236}">
              <a16:creationId xmlns:a16="http://schemas.microsoft.com/office/drawing/2014/main" id="{CA4B2542-A36B-4AF2-B803-80D5687AD71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08" name="Text Box 15">
          <a:extLst>
            <a:ext uri="{FF2B5EF4-FFF2-40B4-BE49-F238E27FC236}">
              <a16:creationId xmlns:a16="http://schemas.microsoft.com/office/drawing/2014/main" id="{FA4E2480-5434-49EC-8673-5C1423C5A72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9" name="Text Box 16">
          <a:extLst>
            <a:ext uri="{FF2B5EF4-FFF2-40B4-BE49-F238E27FC236}">
              <a16:creationId xmlns:a16="http://schemas.microsoft.com/office/drawing/2014/main" id="{0BA642E6-9AC5-4B90-8D7C-FF3DDD25BDB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10" name="Text Box 17">
          <a:extLst>
            <a:ext uri="{FF2B5EF4-FFF2-40B4-BE49-F238E27FC236}">
              <a16:creationId xmlns:a16="http://schemas.microsoft.com/office/drawing/2014/main" id="{FD4E7E9A-C08E-4C9B-A675-4A5B5B8FBDE7}"/>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11" name="Text Box 18">
          <a:extLst>
            <a:ext uri="{FF2B5EF4-FFF2-40B4-BE49-F238E27FC236}">
              <a16:creationId xmlns:a16="http://schemas.microsoft.com/office/drawing/2014/main" id="{C5FA4BE0-0741-47C2-BCAB-3FCDF15A4598}"/>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12" name="Text Box 15">
          <a:extLst>
            <a:ext uri="{FF2B5EF4-FFF2-40B4-BE49-F238E27FC236}">
              <a16:creationId xmlns:a16="http://schemas.microsoft.com/office/drawing/2014/main" id="{5EAEF131-9235-495C-8B91-1D8C17294773}"/>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3" name="Text Box 16">
          <a:extLst>
            <a:ext uri="{FF2B5EF4-FFF2-40B4-BE49-F238E27FC236}">
              <a16:creationId xmlns:a16="http://schemas.microsoft.com/office/drawing/2014/main" id="{5F4C9740-5E5D-4BF7-979D-BC10EC1D2461}"/>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4" name="Text Box 17">
          <a:extLst>
            <a:ext uri="{FF2B5EF4-FFF2-40B4-BE49-F238E27FC236}">
              <a16:creationId xmlns:a16="http://schemas.microsoft.com/office/drawing/2014/main" id="{23243B92-4D44-4280-9550-EEC99231B4E5}"/>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5" name="Text Box 18">
          <a:extLst>
            <a:ext uri="{FF2B5EF4-FFF2-40B4-BE49-F238E27FC236}">
              <a16:creationId xmlns:a16="http://schemas.microsoft.com/office/drawing/2014/main" id="{B2153185-3947-4FF3-B99C-635C73A45102}"/>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6" name="Text Box 19">
          <a:extLst>
            <a:ext uri="{FF2B5EF4-FFF2-40B4-BE49-F238E27FC236}">
              <a16:creationId xmlns:a16="http://schemas.microsoft.com/office/drawing/2014/main" id="{C97A4DA4-7DBA-49E2-B002-9F30ED14726A}"/>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7" name="Text Box 16">
          <a:extLst>
            <a:ext uri="{FF2B5EF4-FFF2-40B4-BE49-F238E27FC236}">
              <a16:creationId xmlns:a16="http://schemas.microsoft.com/office/drawing/2014/main" id="{0F8D84F8-7032-4947-BC57-838C7801B424}"/>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18" name="Text Box 15">
          <a:extLst>
            <a:ext uri="{FF2B5EF4-FFF2-40B4-BE49-F238E27FC236}">
              <a16:creationId xmlns:a16="http://schemas.microsoft.com/office/drawing/2014/main" id="{682EAE7D-B4AF-44E8-A0F7-DCEA2B46DCC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19" name="Text Box 15">
          <a:extLst>
            <a:ext uri="{FF2B5EF4-FFF2-40B4-BE49-F238E27FC236}">
              <a16:creationId xmlns:a16="http://schemas.microsoft.com/office/drawing/2014/main" id="{A090C45B-C8F9-4A98-A171-451EA70E1BEC}"/>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0" name="Text Box 15">
          <a:extLst>
            <a:ext uri="{FF2B5EF4-FFF2-40B4-BE49-F238E27FC236}">
              <a16:creationId xmlns:a16="http://schemas.microsoft.com/office/drawing/2014/main" id="{8B8174BF-5341-4E8E-B537-8CA519E0EFF8}"/>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1" name="Text Box 15">
          <a:extLst>
            <a:ext uri="{FF2B5EF4-FFF2-40B4-BE49-F238E27FC236}">
              <a16:creationId xmlns:a16="http://schemas.microsoft.com/office/drawing/2014/main" id="{82D4E9CA-C7BB-4E55-A777-62A653493692}"/>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22" name="Text Box 15">
          <a:extLst>
            <a:ext uri="{FF2B5EF4-FFF2-40B4-BE49-F238E27FC236}">
              <a16:creationId xmlns:a16="http://schemas.microsoft.com/office/drawing/2014/main" id="{CCC896D0-20AC-4B59-A003-4DAEB25ECE23}"/>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3" name="Text Box 15">
          <a:extLst>
            <a:ext uri="{FF2B5EF4-FFF2-40B4-BE49-F238E27FC236}">
              <a16:creationId xmlns:a16="http://schemas.microsoft.com/office/drawing/2014/main" id="{D09FAF8B-7AA7-4EBB-852B-E463FC52C64E}"/>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4" name="Text Box 15">
          <a:extLst>
            <a:ext uri="{FF2B5EF4-FFF2-40B4-BE49-F238E27FC236}">
              <a16:creationId xmlns:a16="http://schemas.microsoft.com/office/drawing/2014/main" id="{7CA02501-26BB-42A2-80BA-772CF10EFD5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5" name="Text Box 15">
          <a:extLst>
            <a:ext uri="{FF2B5EF4-FFF2-40B4-BE49-F238E27FC236}">
              <a16:creationId xmlns:a16="http://schemas.microsoft.com/office/drawing/2014/main" id="{3CFB1794-CD4B-4C40-B415-ECDB46357813}"/>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6" name="Text Box 15">
          <a:extLst>
            <a:ext uri="{FF2B5EF4-FFF2-40B4-BE49-F238E27FC236}">
              <a16:creationId xmlns:a16="http://schemas.microsoft.com/office/drawing/2014/main" id="{1751FFA4-AA40-4C9A-8951-9DB1814A6ED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7" name="Text Box 15">
          <a:extLst>
            <a:ext uri="{FF2B5EF4-FFF2-40B4-BE49-F238E27FC236}">
              <a16:creationId xmlns:a16="http://schemas.microsoft.com/office/drawing/2014/main" id="{A1DA9905-2B21-4335-8861-DE76CD9BFE2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8" name="Text Box 15">
          <a:extLst>
            <a:ext uri="{FF2B5EF4-FFF2-40B4-BE49-F238E27FC236}">
              <a16:creationId xmlns:a16="http://schemas.microsoft.com/office/drawing/2014/main" id="{32BB46BA-36DF-4E21-AA77-8C0DD2F221A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9" name="Text Box 15">
          <a:extLst>
            <a:ext uri="{FF2B5EF4-FFF2-40B4-BE49-F238E27FC236}">
              <a16:creationId xmlns:a16="http://schemas.microsoft.com/office/drawing/2014/main" id="{AA9AE4F9-52D1-4C0B-BCF1-C108C24367AC}"/>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0" name="Text Box 16">
          <a:extLst>
            <a:ext uri="{FF2B5EF4-FFF2-40B4-BE49-F238E27FC236}">
              <a16:creationId xmlns:a16="http://schemas.microsoft.com/office/drawing/2014/main" id="{2B35E70D-D458-4E3E-8DDF-9F5FB44BDB20}"/>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1" name="Text Box 17">
          <a:extLst>
            <a:ext uri="{FF2B5EF4-FFF2-40B4-BE49-F238E27FC236}">
              <a16:creationId xmlns:a16="http://schemas.microsoft.com/office/drawing/2014/main" id="{06C0B123-6618-46B3-A7CA-E1A99208B18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2" name="Text Box 18">
          <a:extLst>
            <a:ext uri="{FF2B5EF4-FFF2-40B4-BE49-F238E27FC236}">
              <a16:creationId xmlns:a16="http://schemas.microsoft.com/office/drawing/2014/main" id="{E0601969-2B21-40AD-B866-E329A04BFE4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3" name="Text Box 19">
          <a:extLst>
            <a:ext uri="{FF2B5EF4-FFF2-40B4-BE49-F238E27FC236}">
              <a16:creationId xmlns:a16="http://schemas.microsoft.com/office/drawing/2014/main" id="{91E70DEE-F0C7-4157-BF0F-9EC57BDA82C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4" name="Text Box 16">
          <a:extLst>
            <a:ext uri="{FF2B5EF4-FFF2-40B4-BE49-F238E27FC236}">
              <a16:creationId xmlns:a16="http://schemas.microsoft.com/office/drawing/2014/main" id="{448C0F12-10C6-4A41-90A5-CE279E5951E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5" name="Text Box 17">
          <a:extLst>
            <a:ext uri="{FF2B5EF4-FFF2-40B4-BE49-F238E27FC236}">
              <a16:creationId xmlns:a16="http://schemas.microsoft.com/office/drawing/2014/main" id="{27088610-199C-4DD2-9EF5-2E025EF0824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936" name="Text Box 18">
          <a:extLst>
            <a:ext uri="{FF2B5EF4-FFF2-40B4-BE49-F238E27FC236}">
              <a16:creationId xmlns:a16="http://schemas.microsoft.com/office/drawing/2014/main" id="{9D97DB54-36FC-42FD-A78B-DEC5DDCCBCC1}"/>
            </a:ext>
          </a:extLst>
        </xdr:cNvPr>
        <xdr:cNvSpPr txBox="1">
          <a:spLocks noChangeArrowheads="1"/>
        </xdr:cNvSpPr>
      </xdr:nvSpPr>
      <xdr:spPr bwMode="auto">
        <a:xfrm>
          <a:off x="3305651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937" name="Text Box 15">
          <a:extLst>
            <a:ext uri="{FF2B5EF4-FFF2-40B4-BE49-F238E27FC236}">
              <a16:creationId xmlns:a16="http://schemas.microsoft.com/office/drawing/2014/main" id="{0A4249CC-50BB-4BA3-B918-DD51ED78B23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38" name="Text Box 15">
          <a:extLst>
            <a:ext uri="{FF2B5EF4-FFF2-40B4-BE49-F238E27FC236}">
              <a16:creationId xmlns:a16="http://schemas.microsoft.com/office/drawing/2014/main" id="{BF32E1F4-C83E-4B14-BE39-82B8AE3472C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939" name="Text Box 15">
          <a:extLst>
            <a:ext uri="{FF2B5EF4-FFF2-40B4-BE49-F238E27FC236}">
              <a16:creationId xmlns:a16="http://schemas.microsoft.com/office/drawing/2014/main" id="{5257FB31-B1D6-4111-9B5C-299254BD784E}"/>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940" name="Text Box 15">
          <a:extLst>
            <a:ext uri="{FF2B5EF4-FFF2-40B4-BE49-F238E27FC236}">
              <a16:creationId xmlns:a16="http://schemas.microsoft.com/office/drawing/2014/main" id="{A682F836-326E-4660-8416-40E0BD4E4168}"/>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1" name="Text Box 16">
          <a:extLst>
            <a:ext uri="{FF2B5EF4-FFF2-40B4-BE49-F238E27FC236}">
              <a16:creationId xmlns:a16="http://schemas.microsoft.com/office/drawing/2014/main" id="{7732CFFF-68C7-46C2-85CF-4BE62738731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2" name="Text Box 17">
          <a:extLst>
            <a:ext uri="{FF2B5EF4-FFF2-40B4-BE49-F238E27FC236}">
              <a16:creationId xmlns:a16="http://schemas.microsoft.com/office/drawing/2014/main" id="{64935F14-3354-4D58-ABAE-A54E2F564CEE}"/>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3" name="Text Box 18">
          <a:extLst>
            <a:ext uri="{FF2B5EF4-FFF2-40B4-BE49-F238E27FC236}">
              <a16:creationId xmlns:a16="http://schemas.microsoft.com/office/drawing/2014/main" id="{2BD941FD-320B-4A9F-8824-40BBE228E73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4" name="Text Box 19">
          <a:extLst>
            <a:ext uri="{FF2B5EF4-FFF2-40B4-BE49-F238E27FC236}">
              <a16:creationId xmlns:a16="http://schemas.microsoft.com/office/drawing/2014/main" id="{22BD4439-1DAF-4EB4-93B4-8545F7A76C79}"/>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5" name="Text Box 16">
          <a:extLst>
            <a:ext uri="{FF2B5EF4-FFF2-40B4-BE49-F238E27FC236}">
              <a16:creationId xmlns:a16="http://schemas.microsoft.com/office/drawing/2014/main" id="{BF1E2687-8DBF-4974-AB0D-EB4660F4A57F}"/>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6" name="Text Box 17">
          <a:extLst>
            <a:ext uri="{FF2B5EF4-FFF2-40B4-BE49-F238E27FC236}">
              <a16:creationId xmlns:a16="http://schemas.microsoft.com/office/drawing/2014/main" id="{DEF7E8CE-A15F-4222-95BD-26B8715190F2}"/>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947" name="Text Box 18">
          <a:extLst>
            <a:ext uri="{FF2B5EF4-FFF2-40B4-BE49-F238E27FC236}">
              <a16:creationId xmlns:a16="http://schemas.microsoft.com/office/drawing/2014/main" id="{A1D517F4-5777-4CBF-AD46-DF1C18B5ADB0}"/>
            </a:ext>
          </a:extLst>
        </xdr:cNvPr>
        <xdr:cNvSpPr txBox="1">
          <a:spLocks noChangeArrowheads="1"/>
        </xdr:cNvSpPr>
      </xdr:nvSpPr>
      <xdr:spPr bwMode="auto">
        <a:xfrm>
          <a:off x="32926337" y="13408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48" name="Text Box 15">
          <a:extLst>
            <a:ext uri="{FF2B5EF4-FFF2-40B4-BE49-F238E27FC236}">
              <a16:creationId xmlns:a16="http://schemas.microsoft.com/office/drawing/2014/main" id="{3608AA85-6FD6-4B15-B56C-2B2D02111AF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949" name="Text Box 15">
          <a:extLst>
            <a:ext uri="{FF2B5EF4-FFF2-40B4-BE49-F238E27FC236}">
              <a16:creationId xmlns:a16="http://schemas.microsoft.com/office/drawing/2014/main" id="{1CDCE1B6-2980-4D96-9F0F-94F2C5139B26}"/>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0" name="Text Box 16">
          <a:extLst>
            <a:ext uri="{FF2B5EF4-FFF2-40B4-BE49-F238E27FC236}">
              <a16:creationId xmlns:a16="http://schemas.microsoft.com/office/drawing/2014/main" id="{4BD5C998-D9B1-4AA8-AEF1-673F9290055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1" name="Text Box 17">
          <a:extLst>
            <a:ext uri="{FF2B5EF4-FFF2-40B4-BE49-F238E27FC236}">
              <a16:creationId xmlns:a16="http://schemas.microsoft.com/office/drawing/2014/main" id="{25A9900D-1EAF-4FA1-8628-B6B505BC6D1C}"/>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2" name="Text Box 18">
          <a:extLst>
            <a:ext uri="{FF2B5EF4-FFF2-40B4-BE49-F238E27FC236}">
              <a16:creationId xmlns:a16="http://schemas.microsoft.com/office/drawing/2014/main" id="{CA65D6ED-CD2A-4EFC-BEEA-B8BED7B3E37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3" name="Text Box 19">
          <a:extLst>
            <a:ext uri="{FF2B5EF4-FFF2-40B4-BE49-F238E27FC236}">
              <a16:creationId xmlns:a16="http://schemas.microsoft.com/office/drawing/2014/main" id="{8A8B8112-C15E-4C84-B303-91FB0A59B440}"/>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4" name="Text Box 16">
          <a:extLst>
            <a:ext uri="{FF2B5EF4-FFF2-40B4-BE49-F238E27FC236}">
              <a16:creationId xmlns:a16="http://schemas.microsoft.com/office/drawing/2014/main" id="{73472E1E-A6AC-4DF6-9271-60C825597CD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5" name="Text Box 17">
          <a:extLst>
            <a:ext uri="{FF2B5EF4-FFF2-40B4-BE49-F238E27FC236}">
              <a16:creationId xmlns:a16="http://schemas.microsoft.com/office/drawing/2014/main" id="{C8F832F6-59E2-42FC-810E-3D0C4653316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56" name="Text Box 18">
          <a:extLst>
            <a:ext uri="{FF2B5EF4-FFF2-40B4-BE49-F238E27FC236}">
              <a16:creationId xmlns:a16="http://schemas.microsoft.com/office/drawing/2014/main" id="{AF5509E5-71E8-435B-85DB-CD142A0E8929}"/>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57" name="Text Box 15">
          <a:extLst>
            <a:ext uri="{FF2B5EF4-FFF2-40B4-BE49-F238E27FC236}">
              <a16:creationId xmlns:a16="http://schemas.microsoft.com/office/drawing/2014/main" id="{206A952B-259E-48AF-A629-F116C1C02061}"/>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58" name="Text Box 15">
          <a:extLst>
            <a:ext uri="{FF2B5EF4-FFF2-40B4-BE49-F238E27FC236}">
              <a16:creationId xmlns:a16="http://schemas.microsoft.com/office/drawing/2014/main" id="{14A422E5-1DFB-4342-A203-1015E6EC87A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959" name="Text Box 15">
          <a:extLst>
            <a:ext uri="{FF2B5EF4-FFF2-40B4-BE49-F238E27FC236}">
              <a16:creationId xmlns:a16="http://schemas.microsoft.com/office/drawing/2014/main" id="{EB336411-7C0F-4E03-B81C-EF3C8CA62145}"/>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60" name="Text Box 15">
          <a:extLst>
            <a:ext uri="{FF2B5EF4-FFF2-40B4-BE49-F238E27FC236}">
              <a16:creationId xmlns:a16="http://schemas.microsoft.com/office/drawing/2014/main" id="{08776EF3-B51F-4865-AE94-DEC71C6E9444}"/>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1" name="Text Box 16">
          <a:extLst>
            <a:ext uri="{FF2B5EF4-FFF2-40B4-BE49-F238E27FC236}">
              <a16:creationId xmlns:a16="http://schemas.microsoft.com/office/drawing/2014/main" id="{941A3E2E-4CA8-4936-9E29-2797F177F4D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2" name="Text Box 17">
          <a:extLst>
            <a:ext uri="{FF2B5EF4-FFF2-40B4-BE49-F238E27FC236}">
              <a16:creationId xmlns:a16="http://schemas.microsoft.com/office/drawing/2014/main" id="{9A59AC63-495D-4AFB-887E-30EB47A9BCD1}"/>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3" name="Text Box 18">
          <a:extLst>
            <a:ext uri="{FF2B5EF4-FFF2-40B4-BE49-F238E27FC236}">
              <a16:creationId xmlns:a16="http://schemas.microsoft.com/office/drawing/2014/main" id="{64D0E397-9815-442D-ACB1-55F732D23DCB}"/>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4" name="Text Box 19">
          <a:extLst>
            <a:ext uri="{FF2B5EF4-FFF2-40B4-BE49-F238E27FC236}">
              <a16:creationId xmlns:a16="http://schemas.microsoft.com/office/drawing/2014/main" id="{5FBEE664-C80C-4BD5-A233-5C9D64604B8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5" name="Text Box 16">
          <a:extLst>
            <a:ext uri="{FF2B5EF4-FFF2-40B4-BE49-F238E27FC236}">
              <a16:creationId xmlns:a16="http://schemas.microsoft.com/office/drawing/2014/main" id="{0FA080C1-6BA6-4EDB-8D37-9061D28AEE3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6" name="Text Box 17">
          <a:extLst>
            <a:ext uri="{FF2B5EF4-FFF2-40B4-BE49-F238E27FC236}">
              <a16:creationId xmlns:a16="http://schemas.microsoft.com/office/drawing/2014/main" id="{A6650136-AF7F-4EC9-ACBE-21E8BA59B69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67" name="Text Box 18">
          <a:extLst>
            <a:ext uri="{FF2B5EF4-FFF2-40B4-BE49-F238E27FC236}">
              <a16:creationId xmlns:a16="http://schemas.microsoft.com/office/drawing/2014/main" id="{FFA04C44-4428-4E49-A8D1-744701A63B40}"/>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68" name="Text Box 15">
          <a:extLst>
            <a:ext uri="{FF2B5EF4-FFF2-40B4-BE49-F238E27FC236}">
              <a16:creationId xmlns:a16="http://schemas.microsoft.com/office/drawing/2014/main" id="{7F5BD55A-35DF-4463-85A0-878721426D8F}"/>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969" name="Text Box 15">
          <a:extLst>
            <a:ext uri="{FF2B5EF4-FFF2-40B4-BE49-F238E27FC236}">
              <a16:creationId xmlns:a16="http://schemas.microsoft.com/office/drawing/2014/main" id="{90E0959C-8F96-48D0-AF6F-677712685A8C}"/>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0" name="Text Box 16">
          <a:extLst>
            <a:ext uri="{FF2B5EF4-FFF2-40B4-BE49-F238E27FC236}">
              <a16:creationId xmlns:a16="http://schemas.microsoft.com/office/drawing/2014/main" id="{46FEEB07-398F-4D96-A9D6-113AE4EEE39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1" name="Text Box 17">
          <a:extLst>
            <a:ext uri="{FF2B5EF4-FFF2-40B4-BE49-F238E27FC236}">
              <a16:creationId xmlns:a16="http://schemas.microsoft.com/office/drawing/2014/main" id="{F60B162D-A094-4817-9DC4-FDEC61B89F7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2" name="Text Box 18">
          <a:extLst>
            <a:ext uri="{FF2B5EF4-FFF2-40B4-BE49-F238E27FC236}">
              <a16:creationId xmlns:a16="http://schemas.microsoft.com/office/drawing/2014/main" id="{52BAFA1D-C455-4284-9277-7FCD773EE5C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3" name="Text Box 19">
          <a:extLst>
            <a:ext uri="{FF2B5EF4-FFF2-40B4-BE49-F238E27FC236}">
              <a16:creationId xmlns:a16="http://schemas.microsoft.com/office/drawing/2014/main" id="{A0DCEB0C-9699-4F75-AC83-D527D0E8672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4" name="Text Box 16">
          <a:extLst>
            <a:ext uri="{FF2B5EF4-FFF2-40B4-BE49-F238E27FC236}">
              <a16:creationId xmlns:a16="http://schemas.microsoft.com/office/drawing/2014/main" id="{AF786F66-7D8F-4240-A2EA-6A1717498B6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5" name="Text Box 17">
          <a:extLst>
            <a:ext uri="{FF2B5EF4-FFF2-40B4-BE49-F238E27FC236}">
              <a16:creationId xmlns:a16="http://schemas.microsoft.com/office/drawing/2014/main" id="{CC6D41E3-80A1-4FEA-8A40-AE853E18796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976" name="Text Box 18">
          <a:extLst>
            <a:ext uri="{FF2B5EF4-FFF2-40B4-BE49-F238E27FC236}">
              <a16:creationId xmlns:a16="http://schemas.microsoft.com/office/drawing/2014/main" id="{2A51588F-C6CC-4B7D-A6B4-38748BE2A7EE}"/>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77" name="Text Box 15">
          <a:extLst>
            <a:ext uri="{FF2B5EF4-FFF2-40B4-BE49-F238E27FC236}">
              <a16:creationId xmlns:a16="http://schemas.microsoft.com/office/drawing/2014/main" id="{643AC982-E6DA-4EF0-80DF-5C7AF18BFEF0}"/>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78" name="Text Box 15">
          <a:extLst>
            <a:ext uri="{FF2B5EF4-FFF2-40B4-BE49-F238E27FC236}">
              <a16:creationId xmlns:a16="http://schemas.microsoft.com/office/drawing/2014/main" id="{4B404AB8-5411-438A-BCB6-45EBA2AE6E1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79" name="Text Box 15">
          <a:extLst>
            <a:ext uri="{FF2B5EF4-FFF2-40B4-BE49-F238E27FC236}">
              <a16:creationId xmlns:a16="http://schemas.microsoft.com/office/drawing/2014/main" id="{A6D8D73A-7640-498A-9857-EB446ADDE9DE}"/>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80" name="Text Box 15">
          <a:extLst>
            <a:ext uri="{FF2B5EF4-FFF2-40B4-BE49-F238E27FC236}">
              <a16:creationId xmlns:a16="http://schemas.microsoft.com/office/drawing/2014/main" id="{48812205-F721-4AF8-9F00-DA6AA0DD8DE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1" name="Text Box 16">
          <a:extLst>
            <a:ext uri="{FF2B5EF4-FFF2-40B4-BE49-F238E27FC236}">
              <a16:creationId xmlns:a16="http://schemas.microsoft.com/office/drawing/2014/main" id="{F06DFBE1-4871-4865-816C-AA52053AB8BA}"/>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2" name="Text Box 17">
          <a:extLst>
            <a:ext uri="{FF2B5EF4-FFF2-40B4-BE49-F238E27FC236}">
              <a16:creationId xmlns:a16="http://schemas.microsoft.com/office/drawing/2014/main" id="{4967E764-A572-4129-8CD5-45368D4C522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3" name="Text Box 18">
          <a:extLst>
            <a:ext uri="{FF2B5EF4-FFF2-40B4-BE49-F238E27FC236}">
              <a16:creationId xmlns:a16="http://schemas.microsoft.com/office/drawing/2014/main" id="{70280039-E8FA-4119-9289-EE48281B5B8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4" name="Text Box 19">
          <a:extLst>
            <a:ext uri="{FF2B5EF4-FFF2-40B4-BE49-F238E27FC236}">
              <a16:creationId xmlns:a16="http://schemas.microsoft.com/office/drawing/2014/main" id="{FDFC099E-1313-49AD-BEB4-5AD77AF8B21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5" name="Text Box 16">
          <a:extLst>
            <a:ext uri="{FF2B5EF4-FFF2-40B4-BE49-F238E27FC236}">
              <a16:creationId xmlns:a16="http://schemas.microsoft.com/office/drawing/2014/main" id="{E2D5F9C2-FB67-40EB-81E9-4FB36C4B930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6" name="Text Box 17">
          <a:extLst>
            <a:ext uri="{FF2B5EF4-FFF2-40B4-BE49-F238E27FC236}">
              <a16:creationId xmlns:a16="http://schemas.microsoft.com/office/drawing/2014/main" id="{7AA9965F-CE42-4041-B0AE-5F27D9DCC53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987" name="Text Box 18">
          <a:extLst>
            <a:ext uri="{FF2B5EF4-FFF2-40B4-BE49-F238E27FC236}">
              <a16:creationId xmlns:a16="http://schemas.microsoft.com/office/drawing/2014/main" id="{FF8D99D5-9A70-4F7C-8447-9BF7913A829B}"/>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88" name="Text Box 15">
          <a:extLst>
            <a:ext uri="{FF2B5EF4-FFF2-40B4-BE49-F238E27FC236}">
              <a16:creationId xmlns:a16="http://schemas.microsoft.com/office/drawing/2014/main" id="{55F8C756-EC41-4A21-9B02-BDA09A7CE46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89" name="Text Box 15">
          <a:extLst>
            <a:ext uri="{FF2B5EF4-FFF2-40B4-BE49-F238E27FC236}">
              <a16:creationId xmlns:a16="http://schemas.microsoft.com/office/drawing/2014/main" id="{7DCF833D-E5F1-45A4-A6A7-FC682B80658C}"/>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0" name="Text Box 16">
          <a:extLst>
            <a:ext uri="{FF2B5EF4-FFF2-40B4-BE49-F238E27FC236}">
              <a16:creationId xmlns:a16="http://schemas.microsoft.com/office/drawing/2014/main" id="{26FF6D06-3E1B-42D7-B6A2-89B2C0A87A16}"/>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1" name="Text Box 17">
          <a:extLst>
            <a:ext uri="{FF2B5EF4-FFF2-40B4-BE49-F238E27FC236}">
              <a16:creationId xmlns:a16="http://schemas.microsoft.com/office/drawing/2014/main" id="{CCE9448B-52D2-472E-812E-E4EAD862EF7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2" name="Text Box 18">
          <a:extLst>
            <a:ext uri="{FF2B5EF4-FFF2-40B4-BE49-F238E27FC236}">
              <a16:creationId xmlns:a16="http://schemas.microsoft.com/office/drawing/2014/main" id="{2CBB8FB3-ABC9-4487-836A-83F5A2411F19}"/>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3" name="Text Box 19">
          <a:extLst>
            <a:ext uri="{FF2B5EF4-FFF2-40B4-BE49-F238E27FC236}">
              <a16:creationId xmlns:a16="http://schemas.microsoft.com/office/drawing/2014/main" id="{5DF507C9-E939-4D5D-B507-BFF6E22C047B}"/>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4" name="Text Box 16">
          <a:extLst>
            <a:ext uri="{FF2B5EF4-FFF2-40B4-BE49-F238E27FC236}">
              <a16:creationId xmlns:a16="http://schemas.microsoft.com/office/drawing/2014/main" id="{0C50255C-BE71-4FF3-B9A3-631FC4D921D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5" name="Text Box 17">
          <a:extLst>
            <a:ext uri="{FF2B5EF4-FFF2-40B4-BE49-F238E27FC236}">
              <a16:creationId xmlns:a16="http://schemas.microsoft.com/office/drawing/2014/main" id="{C661A754-138A-4684-BB71-1EF8DE0011A8}"/>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996" name="Text Box 18">
          <a:extLst>
            <a:ext uri="{FF2B5EF4-FFF2-40B4-BE49-F238E27FC236}">
              <a16:creationId xmlns:a16="http://schemas.microsoft.com/office/drawing/2014/main" id="{F435852C-F276-4EA0-B14D-A69C9A83A8D8}"/>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997" name="Text Box 15">
          <a:extLst>
            <a:ext uri="{FF2B5EF4-FFF2-40B4-BE49-F238E27FC236}">
              <a16:creationId xmlns:a16="http://schemas.microsoft.com/office/drawing/2014/main" id="{5B69EA2A-7554-4F48-BB7A-DF97912DF92D}"/>
            </a:ext>
          </a:extLst>
        </xdr:cNvPr>
        <xdr:cNvSpPr txBox="1">
          <a:spLocks noChangeArrowheads="1"/>
        </xdr:cNvSpPr>
      </xdr:nvSpPr>
      <xdr:spPr bwMode="auto">
        <a:xfrm>
          <a:off x="35388550" y="1240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998" name="Text Box 15">
          <a:extLst>
            <a:ext uri="{FF2B5EF4-FFF2-40B4-BE49-F238E27FC236}">
              <a16:creationId xmlns:a16="http://schemas.microsoft.com/office/drawing/2014/main" id="{76139DD4-CDB6-4695-9387-79B6514EA04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999" name="Text Box 15">
          <a:extLst>
            <a:ext uri="{FF2B5EF4-FFF2-40B4-BE49-F238E27FC236}">
              <a16:creationId xmlns:a16="http://schemas.microsoft.com/office/drawing/2014/main" id="{ADE077E0-39EE-49DB-B8B1-5D7CDCF5962C}"/>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1000" name="Text Box 15">
          <a:extLst>
            <a:ext uri="{FF2B5EF4-FFF2-40B4-BE49-F238E27FC236}">
              <a16:creationId xmlns:a16="http://schemas.microsoft.com/office/drawing/2014/main" id="{BCDD5C7A-A263-4CC6-A820-BCEE8AFAF3CF}"/>
            </a:ext>
          </a:extLst>
        </xdr:cNvPr>
        <xdr:cNvSpPr txBox="1">
          <a:spLocks noChangeArrowheads="1"/>
        </xdr:cNvSpPr>
      </xdr:nvSpPr>
      <xdr:spPr bwMode="auto">
        <a:xfrm>
          <a:off x="3538537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1" name="Text Box 16">
          <a:extLst>
            <a:ext uri="{FF2B5EF4-FFF2-40B4-BE49-F238E27FC236}">
              <a16:creationId xmlns:a16="http://schemas.microsoft.com/office/drawing/2014/main" id="{3CCC737D-B3AC-42BA-A9D7-FE404467C383}"/>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2" name="Text Box 17">
          <a:extLst>
            <a:ext uri="{FF2B5EF4-FFF2-40B4-BE49-F238E27FC236}">
              <a16:creationId xmlns:a16="http://schemas.microsoft.com/office/drawing/2014/main" id="{D2FB5D78-043A-4B84-B7A2-928A3CD24FE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3" name="Text Box 18">
          <a:extLst>
            <a:ext uri="{FF2B5EF4-FFF2-40B4-BE49-F238E27FC236}">
              <a16:creationId xmlns:a16="http://schemas.microsoft.com/office/drawing/2014/main" id="{D8FB3CA5-FAB8-43AD-BF4B-1688429A89F1}"/>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4" name="Text Box 19">
          <a:extLst>
            <a:ext uri="{FF2B5EF4-FFF2-40B4-BE49-F238E27FC236}">
              <a16:creationId xmlns:a16="http://schemas.microsoft.com/office/drawing/2014/main" id="{FF17E989-7A38-4485-8BA2-AF182C8B213E}"/>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5" name="Text Box 16">
          <a:extLst>
            <a:ext uri="{FF2B5EF4-FFF2-40B4-BE49-F238E27FC236}">
              <a16:creationId xmlns:a16="http://schemas.microsoft.com/office/drawing/2014/main" id="{857B2765-A3D0-459D-8FBD-372852F6CC8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6" name="Text Box 17">
          <a:extLst>
            <a:ext uri="{FF2B5EF4-FFF2-40B4-BE49-F238E27FC236}">
              <a16:creationId xmlns:a16="http://schemas.microsoft.com/office/drawing/2014/main" id="{24E630E4-B9F4-4DB3-A339-75258BF31212}"/>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1007" name="Text Box 18">
          <a:extLst>
            <a:ext uri="{FF2B5EF4-FFF2-40B4-BE49-F238E27FC236}">
              <a16:creationId xmlns:a16="http://schemas.microsoft.com/office/drawing/2014/main" id="{29BACDDF-765C-48AD-856E-B307A609946D}"/>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08" name="Text Box 15">
          <a:extLst>
            <a:ext uri="{FF2B5EF4-FFF2-40B4-BE49-F238E27FC236}">
              <a16:creationId xmlns:a16="http://schemas.microsoft.com/office/drawing/2014/main" id="{66133168-A0A8-4DB0-AA26-714663F40AB6}"/>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1009" name="Text Box 15">
          <a:extLst>
            <a:ext uri="{FF2B5EF4-FFF2-40B4-BE49-F238E27FC236}">
              <a16:creationId xmlns:a16="http://schemas.microsoft.com/office/drawing/2014/main" id="{D05EF7AF-2D4E-4675-91C3-B12ACA2B2C0D}"/>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0" name="Text Box 15">
          <a:extLst>
            <a:ext uri="{FF2B5EF4-FFF2-40B4-BE49-F238E27FC236}">
              <a16:creationId xmlns:a16="http://schemas.microsoft.com/office/drawing/2014/main" id="{88C4A158-EC1B-445D-AD86-842D6B7D931D}"/>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1" name="Text Box 15">
          <a:extLst>
            <a:ext uri="{FF2B5EF4-FFF2-40B4-BE49-F238E27FC236}">
              <a16:creationId xmlns:a16="http://schemas.microsoft.com/office/drawing/2014/main" id="{D115EA84-6F00-431D-9E8D-0F99B583B99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2" name="Text Box 15">
          <a:extLst>
            <a:ext uri="{FF2B5EF4-FFF2-40B4-BE49-F238E27FC236}">
              <a16:creationId xmlns:a16="http://schemas.microsoft.com/office/drawing/2014/main" id="{15212BCC-5BE8-43F0-BDD5-C05B7FE72842}"/>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3" name="Text Box 15">
          <a:extLst>
            <a:ext uri="{FF2B5EF4-FFF2-40B4-BE49-F238E27FC236}">
              <a16:creationId xmlns:a16="http://schemas.microsoft.com/office/drawing/2014/main" id="{AC8C9A57-7C89-4669-93F1-D4D0C355935C}"/>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4" name="Text Box 15">
          <a:extLst>
            <a:ext uri="{FF2B5EF4-FFF2-40B4-BE49-F238E27FC236}">
              <a16:creationId xmlns:a16="http://schemas.microsoft.com/office/drawing/2014/main" id="{3DD6B29E-901F-447F-8343-E7C913CFDDB2}"/>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5" name="Text Box 15">
          <a:extLst>
            <a:ext uri="{FF2B5EF4-FFF2-40B4-BE49-F238E27FC236}">
              <a16:creationId xmlns:a16="http://schemas.microsoft.com/office/drawing/2014/main" id="{DE3F452D-F15F-4496-8A69-1CEBD0B4F63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6" name="Text Box 15">
          <a:extLst>
            <a:ext uri="{FF2B5EF4-FFF2-40B4-BE49-F238E27FC236}">
              <a16:creationId xmlns:a16="http://schemas.microsoft.com/office/drawing/2014/main" id="{3FC29EC0-5CCA-4B87-A0C9-D69A337C8D9B}"/>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7" name="Text Box 15">
          <a:extLst>
            <a:ext uri="{FF2B5EF4-FFF2-40B4-BE49-F238E27FC236}">
              <a16:creationId xmlns:a16="http://schemas.microsoft.com/office/drawing/2014/main" id="{BF56C641-5F35-4A45-95FC-38564C6B2D4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8" name="Text Box 15">
          <a:extLst>
            <a:ext uri="{FF2B5EF4-FFF2-40B4-BE49-F238E27FC236}">
              <a16:creationId xmlns:a16="http://schemas.microsoft.com/office/drawing/2014/main" id="{6E49ADA0-C094-4E8B-A710-0ED1EB2B4D8B}"/>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19" name="Text Box 15">
          <a:extLst>
            <a:ext uri="{FF2B5EF4-FFF2-40B4-BE49-F238E27FC236}">
              <a16:creationId xmlns:a16="http://schemas.microsoft.com/office/drawing/2014/main" id="{9E0CA79D-983B-43FD-88C9-2417AC1254D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0" name="Text Box 15">
          <a:extLst>
            <a:ext uri="{FF2B5EF4-FFF2-40B4-BE49-F238E27FC236}">
              <a16:creationId xmlns:a16="http://schemas.microsoft.com/office/drawing/2014/main" id="{4C6C0EEE-CFEC-450D-BD1B-2E79C8177638}"/>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21" name="Text Box 15">
          <a:extLst>
            <a:ext uri="{FF2B5EF4-FFF2-40B4-BE49-F238E27FC236}">
              <a16:creationId xmlns:a16="http://schemas.microsoft.com/office/drawing/2014/main" id="{F15E6E86-9B39-4825-A8C5-7ADC865E59A7}"/>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22" name="Text Box 15">
          <a:extLst>
            <a:ext uri="{FF2B5EF4-FFF2-40B4-BE49-F238E27FC236}">
              <a16:creationId xmlns:a16="http://schemas.microsoft.com/office/drawing/2014/main" id="{D0C4D9A1-8ABA-4F93-9426-07583B6E38B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3" name="Text Box 15">
          <a:extLst>
            <a:ext uri="{FF2B5EF4-FFF2-40B4-BE49-F238E27FC236}">
              <a16:creationId xmlns:a16="http://schemas.microsoft.com/office/drawing/2014/main" id="{6BB7997F-1C4B-4324-991D-11739FC6E966}"/>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4" name="Text Box 15">
          <a:extLst>
            <a:ext uri="{FF2B5EF4-FFF2-40B4-BE49-F238E27FC236}">
              <a16:creationId xmlns:a16="http://schemas.microsoft.com/office/drawing/2014/main" id="{630785E6-7D92-42DE-92AB-7B459E99C8C6}"/>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5" name="Text Box 15">
          <a:extLst>
            <a:ext uri="{FF2B5EF4-FFF2-40B4-BE49-F238E27FC236}">
              <a16:creationId xmlns:a16="http://schemas.microsoft.com/office/drawing/2014/main" id="{4F59F3F7-2090-407D-B662-6498207ED09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6" name="Text Box 15">
          <a:extLst>
            <a:ext uri="{FF2B5EF4-FFF2-40B4-BE49-F238E27FC236}">
              <a16:creationId xmlns:a16="http://schemas.microsoft.com/office/drawing/2014/main" id="{D89C13EB-FC5C-4BC6-B7BA-315D14C5A6D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27" name="Text Box 15">
          <a:extLst>
            <a:ext uri="{FF2B5EF4-FFF2-40B4-BE49-F238E27FC236}">
              <a16:creationId xmlns:a16="http://schemas.microsoft.com/office/drawing/2014/main" id="{0EEC6DDD-DF4A-40BF-A68C-51AA65162D5B}"/>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28" name="Text Box 15">
          <a:extLst>
            <a:ext uri="{FF2B5EF4-FFF2-40B4-BE49-F238E27FC236}">
              <a16:creationId xmlns:a16="http://schemas.microsoft.com/office/drawing/2014/main" id="{C99DECAA-ED5F-4FDD-A199-3C4E4467DC5D}"/>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9" name="Text Box 15">
          <a:extLst>
            <a:ext uri="{FF2B5EF4-FFF2-40B4-BE49-F238E27FC236}">
              <a16:creationId xmlns:a16="http://schemas.microsoft.com/office/drawing/2014/main" id="{4FAE7362-6058-4CEA-B9AA-F86A3E68E352}"/>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30" name="Text Box 15">
          <a:extLst>
            <a:ext uri="{FF2B5EF4-FFF2-40B4-BE49-F238E27FC236}">
              <a16:creationId xmlns:a16="http://schemas.microsoft.com/office/drawing/2014/main" id="{1C996B52-38C7-4738-BD16-22AA9EA00CB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1" name="Text Box 15">
          <a:extLst>
            <a:ext uri="{FF2B5EF4-FFF2-40B4-BE49-F238E27FC236}">
              <a16:creationId xmlns:a16="http://schemas.microsoft.com/office/drawing/2014/main" id="{1D0FEA63-DFB3-4F15-AC7E-4533CB7282A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2" name="Text Box 15">
          <a:extLst>
            <a:ext uri="{FF2B5EF4-FFF2-40B4-BE49-F238E27FC236}">
              <a16:creationId xmlns:a16="http://schemas.microsoft.com/office/drawing/2014/main" id="{D485DCFE-BA77-4B5D-AD7C-03EBE877A1C7}"/>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3" name="Text Box 15">
          <a:extLst>
            <a:ext uri="{FF2B5EF4-FFF2-40B4-BE49-F238E27FC236}">
              <a16:creationId xmlns:a16="http://schemas.microsoft.com/office/drawing/2014/main" id="{E937EC65-B1CF-42D8-BE21-4DD6C1A2E23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4" name="Text Box 15">
          <a:extLst>
            <a:ext uri="{FF2B5EF4-FFF2-40B4-BE49-F238E27FC236}">
              <a16:creationId xmlns:a16="http://schemas.microsoft.com/office/drawing/2014/main" id="{14713554-2427-43F7-ABF1-9B328996B14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5" name="Text Box 15">
          <a:extLst>
            <a:ext uri="{FF2B5EF4-FFF2-40B4-BE49-F238E27FC236}">
              <a16:creationId xmlns:a16="http://schemas.microsoft.com/office/drawing/2014/main" id="{7379D05C-67C4-4D15-91F5-2D5E4A6A948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6" name="Text Box 15">
          <a:extLst>
            <a:ext uri="{FF2B5EF4-FFF2-40B4-BE49-F238E27FC236}">
              <a16:creationId xmlns:a16="http://schemas.microsoft.com/office/drawing/2014/main" id="{AC23A875-012F-4838-ACA0-0E3EC5DC9AE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7" name="Text Box 15">
          <a:extLst>
            <a:ext uri="{FF2B5EF4-FFF2-40B4-BE49-F238E27FC236}">
              <a16:creationId xmlns:a16="http://schemas.microsoft.com/office/drawing/2014/main" id="{FE4055BB-EA53-4038-A41D-69DCD575C83E}"/>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8" name="Text Box 15">
          <a:extLst>
            <a:ext uri="{FF2B5EF4-FFF2-40B4-BE49-F238E27FC236}">
              <a16:creationId xmlns:a16="http://schemas.microsoft.com/office/drawing/2014/main" id="{C8D03EF5-D7BC-4132-94FD-1D17771C5C2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9" name="Text Box 15">
          <a:extLst>
            <a:ext uri="{FF2B5EF4-FFF2-40B4-BE49-F238E27FC236}">
              <a16:creationId xmlns:a16="http://schemas.microsoft.com/office/drawing/2014/main" id="{8C90BD25-612E-4A65-A684-7F56A6F2E0C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0" name="Text Box 15">
          <a:extLst>
            <a:ext uri="{FF2B5EF4-FFF2-40B4-BE49-F238E27FC236}">
              <a16:creationId xmlns:a16="http://schemas.microsoft.com/office/drawing/2014/main" id="{9A724E66-C7C9-4A59-8DB9-BF6E44E022C9}"/>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1" name="Text Box 15">
          <a:extLst>
            <a:ext uri="{FF2B5EF4-FFF2-40B4-BE49-F238E27FC236}">
              <a16:creationId xmlns:a16="http://schemas.microsoft.com/office/drawing/2014/main" id="{5C6C9CCB-1B63-4D0F-91E5-99DDC1C71F75}"/>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2" name="Text Box 15">
          <a:extLst>
            <a:ext uri="{FF2B5EF4-FFF2-40B4-BE49-F238E27FC236}">
              <a16:creationId xmlns:a16="http://schemas.microsoft.com/office/drawing/2014/main" id="{74D56A52-B271-4540-838D-3A8C0BA5A95A}"/>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3" name="Text Box 15">
          <a:extLst>
            <a:ext uri="{FF2B5EF4-FFF2-40B4-BE49-F238E27FC236}">
              <a16:creationId xmlns:a16="http://schemas.microsoft.com/office/drawing/2014/main" id="{001E7EE5-7D62-4E11-9B54-60C75F46123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4" name="Text Box 15">
          <a:extLst>
            <a:ext uri="{FF2B5EF4-FFF2-40B4-BE49-F238E27FC236}">
              <a16:creationId xmlns:a16="http://schemas.microsoft.com/office/drawing/2014/main" id="{ADE41CC8-C8F7-4981-8097-D448FE37355B}"/>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5" name="Text Box 15">
          <a:extLst>
            <a:ext uri="{FF2B5EF4-FFF2-40B4-BE49-F238E27FC236}">
              <a16:creationId xmlns:a16="http://schemas.microsoft.com/office/drawing/2014/main" id="{BB56608E-A9DD-4F9F-A1E3-1CD0B7BFA3E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46" name="Text Box 15">
          <a:extLst>
            <a:ext uri="{FF2B5EF4-FFF2-40B4-BE49-F238E27FC236}">
              <a16:creationId xmlns:a16="http://schemas.microsoft.com/office/drawing/2014/main" id="{8DE74C74-EC55-4F76-BCA4-8932A1B35C32}"/>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47" name="Text Box 15">
          <a:extLst>
            <a:ext uri="{FF2B5EF4-FFF2-40B4-BE49-F238E27FC236}">
              <a16:creationId xmlns:a16="http://schemas.microsoft.com/office/drawing/2014/main" id="{2802D622-92DF-4B7C-842F-050499D3CF0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8" name="Text Box 15">
          <a:extLst>
            <a:ext uri="{FF2B5EF4-FFF2-40B4-BE49-F238E27FC236}">
              <a16:creationId xmlns:a16="http://schemas.microsoft.com/office/drawing/2014/main" id="{82FDFF01-35CB-400F-BB3F-35533529260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9" name="Text Box 15">
          <a:extLst>
            <a:ext uri="{FF2B5EF4-FFF2-40B4-BE49-F238E27FC236}">
              <a16:creationId xmlns:a16="http://schemas.microsoft.com/office/drawing/2014/main" id="{29ABA7CE-96AE-4DCD-8F9C-1EF101FE505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0" name="Text Box 15">
          <a:extLst>
            <a:ext uri="{FF2B5EF4-FFF2-40B4-BE49-F238E27FC236}">
              <a16:creationId xmlns:a16="http://schemas.microsoft.com/office/drawing/2014/main" id="{956E53BE-5F51-4E45-883E-1D70B3C4ECE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1" name="Text Box 15">
          <a:extLst>
            <a:ext uri="{FF2B5EF4-FFF2-40B4-BE49-F238E27FC236}">
              <a16:creationId xmlns:a16="http://schemas.microsoft.com/office/drawing/2014/main" id="{15A89480-7DB1-4E40-9558-F80D2A057BB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2" name="Text Box 15">
          <a:extLst>
            <a:ext uri="{FF2B5EF4-FFF2-40B4-BE49-F238E27FC236}">
              <a16:creationId xmlns:a16="http://schemas.microsoft.com/office/drawing/2014/main" id="{6D810BBA-B53E-4403-A2E3-4D4DCBE5AB1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3" name="Text Box 15">
          <a:extLst>
            <a:ext uri="{FF2B5EF4-FFF2-40B4-BE49-F238E27FC236}">
              <a16:creationId xmlns:a16="http://schemas.microsoft.com/office/drawing/2014/main" id="{33DC79FA-43EA-475D-9FD0-27E5AF0F85F1}"/>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4" name="Text Box 15">
          <a:extLst>
            <a:ext uri="{FF2B5EF4-FFF2-40B4-BE49-F238E27FC236}">
              <a16:creationId xmlns:a16="http://schemas.microsoft.com/office/drawing/2014/main" id="{7DF78C40-CE44-47C3-9AF9-A8908F814E7E}"/>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55" name="Text Box 15">
          <a:extLst>
            <a:ext uri="{FF2B5EF4-FFF2-40B4-BE49-F238E27FC236}">
              <a16:creationId xmlns:a16="http://schemas.microsoft.com/office/drawing/2014/main" id="{5D779136-6DA8-4431-8EEA-AB68FE13468C}"/>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56" name="Text Box 15">
          <a:extLst>
            <a:ext uri="{FF2B5EF4-FFF2-40B4-BE49-F238E27FC236}">
              <a16:creationId xmlns:a16="http://schemas.microsoft.com/office/drawing/2014/main" id="{2A00E41E-4AF3-44BE-952B-C15A719E47E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1057" name="Text Box 15">
          <a:extLst>
            <a:ext uri="{FF2B5EF4-FFF2-40B4-BE49-F238E27FC236}">
              <a16:creationId xmlns:a16="http://schemas.microsoft.com/office/drawing/2014/main" id="{44E24066-A646-4570-98F6-7D239D9ACEF6}"/>
            </a:ext>
          </a:extLst>
        </xdr:cNvPr>
        <xdr:cNvSpPr txBox="1">
          <a:spLocks noChangeArrowheads="1"/>
        </xdr:cNvSpPr>
      </xdr:nvSpPr>
      <xdr:spPr bwMode="auto">
        <a:xfrm>
          <a:off x="351567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1058" name="Text Box 15">
          <a:extLst>
            <a:ext uri="{FF2B5EF4-FFF2-40B4-BE49-F238E27FC236}">
              <a16:creationId xmlns:a16="http://schemas.microsoft.com/office/drawing/2014/main" id="{E2A2CE25-B40D-4502-BECE-DD4F59044A98}"/>
            </a:ext>
          </a:extLst>
        </xdr:cNvPr>
        <xdr:cNvSpPr txBox="1">
          <a:spLocks noChangeArrowheads="1"/>
        </xdr:cNvSpPr>
      </xdr:nvSpPr>
      <xdr:spPr bwMode="auto">
        <a:xfrm>
          <a:off x="353091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59" name="Text Box 15">
          <a:extLst>
            <a:ext uri="{FF2B5EF4-FFF2-40B4-BE49-F238E27FC236}">
              <a16:creationId xmlns:a16="http://schemas.microsoft.com/office/drawing/2014/main" id="{EC97B39C-92FF-4A4C-8615-B6625A7EE51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0" name="Text Box 15">
          <a:extLst>
            <a:ext uri="{FF2B5EF4-FFF2-40B4-BE49-F238E27FC236}">
              <a16:creationId xmlns:a16="http://schemas.microsoft.com/office/drawing/2014/main" id="{A07C7E53-0B42-4E6D-9F62-957F14E55A3F}"/>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61" name="Text Box 15">
          <a:extLst>
            <a:ext uri="{FF2B5EF4-FFF2-40B4-BE49-F238E27FC236}">
              <a16:creationId xmlns:a16="http://schemas.microsoft.com/office/drawing/2014/main" id="{1BB99FBD-3B2A-412D-97DA-9D695112DA45}"/>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62" name="Text Box 15">
          <a:extLst>
            <a:ext uri="{FF2B5EF4-FFF2-40B4-BE49-F238E27FC236}">
              <a16:creationId xmlns:a16="http://schemas.microsoft.com/office/drawing/2014/main" id="{DF7BCDFB-0B3B-412F-8953-BEB96B5789BF}"/>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3" name="Text Box 15">
          <a:extLst>
            <a:ext uri="{FF2B5EF4-FFF2-40B4-BE49-F238E27FC236}">
              <a16:creationId xmlns:a16="http://schemas.microsoft.com/office/drawing/2014/main" id="{14D066BE-18EB-4E77-AA69-BC058C539D02}"/>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4" name="Text Box 15">
          <a:extLst>
            <a:ext uri="{FF2B5EF4-FFF2-40B4-BE49-F238E27FC236}">
              <a16:creationId xmlns:a16="http://schemas.microsoft.com/office/drawing/2014/main" id="{FB847A54-3E45-4400-B12F-9AE20FC48E3B}"/>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5" name="Text Box 15">
          <a:extLst>
            <a:ext uri="{FF2B5EF4-FFF2-40B4-BE49-F238E27FC236}">
              <a16:creationId xmlns:a16="http://schemas.microsoft.com/office/drawing/2014/main" id="{10FA5EE0-D83C-46F1-8D28-5821B57E4768}"/>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6" name="Text Box 15">
          <a:extLst>
            <a:ext uri="{FF2B5EF4-FFF2-40B4-BE49-F238E27FC236}">
              <a16:creationId xmlns:a16="http://schemas.microsoft.com/office/drawing/2014/main" id="{D289576D-A6C5-48ED-80B3-A5522454FB8D}"/>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7" name="Text Box 15">
          <a:extLst>
            <a:ext uri="{FF2B5EF4-FFF2-40B4-BE49-F238E27FC236}">
              <a16:creationId xmlns:a16="http://schemas.microsoft.com/office/drawing/2014/main" id="{12C22794-0DA0-470F-B64F-026ED58290C5}"/>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8" name="Text Box 15">
          <a:extLst>
            <a:ext uri="{FF2B5EF4-FFF2-40B4-BE49-F238E27FC236}">
              <a16:creationId xmlns:a16="http://schemas.microsoft.com/office/drawing/2014/main" id="{85636D3A-A2FE-4F7A-A0E1-A7D39BC14D0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9" name="Text Box 15">
          <a:extLst>
            <a:ext uri="{FF2B5EF4-FFF2-40B4-BE49-F238E27FC236}">
              <a16:creationId xmlns:a16="http://schemas.microsoft.com/office/drawing/2014/main" id="{9A7C3025-0F72-4EA9-B117-9F276CECBDDF}"/>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70" name="Text Box 15">
          <a:extLst>
            <a:ext uri="{FF2B5EF4-FFF2-40B4-BE49-F238E27FC236}">
              <a16:creationId xmlns:a16="http://schemas.microsoft.com/office/drawing/2014/main" id="{75B66270-6E2D-42E9-8822-3EC93DF3D66B}"/>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1" name="Text Box 16">
          <a:extLst>
            <a:ext uri="{FF2B5EF4-FFF2-40B4-BE49-F238E27FC236}">
              <a16:creationId xmlns:a16="http://schemas.microsoft.com/office/drawing/2014/main" id="{BD9EA4F5-9EE9-40B0-8A88-0A8067666CC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2" name="Text Box 17">
          <a:extLst>
            <a:ext uri="{FF2B5EF4-FFF2-40B4-BE49-F238E27FC236}">
              <a16:creationId xmlns:a16="http://schemas.microsoft.com/office/drawing/2014/main" id="{09C3B687-1513-4016-AC40-569B79900E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3" name="Text Box 18">
          <a:extLst>
            <a:ext uri="{FF2B5EF4-FFF2-40B4-BE49-F238E27FC236}">
              <a16:creationId xmlns:a16="http://schemas.microsoft.com/office/drawing/2014/main" id="{D98AB9AD-8F9F-44CA-9766-7EDFF4AF4AA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4" name="Text Box 19">
          <a:extLst>
            <a:ext uri="{FF2B5EF4-FFF2-40B4-BE49-F238E27FC236}">
              <a16:creationId xmlns:a16="http://schemas.microsoft.com/office/drawing/2014/main" id="{9B76853F-9395-4E6D-B335-3EAE8D40962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75" name="Text Box 15">
          <a:extLst>
            <a:ext uri="{FF2B5EF4-FFF2-40B4-BE49-F238E27FC236}">
              <a16:creationId xmlns:a16="http://schemas.microsoft.com/office/drawing/2014/main" id="{72B2B348-6139-4C9E-831B-565AB342F5B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6" name="Text Box 16">
          <a:extLst>
            <a:ext uri="{FF2B5EF4-FFF2-40B4-BE49-F238E27FC236}">
              <a16:creationId xmlns:a16="http://schemas.microsoft.com/office/drawing/2014/main" id="{DFD757F5-1AA5-4396-A39C-0041A2EDE95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7" name="Text Box 17">
          <a:extLst>
            <a:ext uri="{FF2B5EF4-FFF2-40B4-BE49-F238E27FC236}">
              <a16:creationId xmlns:a16="http://schemas.microsoft.com/office/drawing/2014/main" id="{22283A6A-9471-436D-A94B-4D010EC1E76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078" name="Text Box 18">
          <a:extLst>
            <a:ext uri="{FF2B5EF4-FFF2-40B4-BE49-F238E27FC236}">
              <a16:creationId xmlns:a16="http://schemas.microsoft.com/office/drawing/2014/main" id="{79B3B954-F48A-45B9-8F48-51DE7D8CE25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079" name="Text Box 15">
          <a:extLst>
            <a:ext uri="{FF2B5EF4-FFF2-40B4-BE49-F238E27FC236}">
              <a16:creationId xmlns:a16="http://schemas.microsoft.com/office/drawing/2014/main" id="{BF06F1A1-25AB-470A-9111-3E3479CD76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0" name="Text Box 16">
          <a:extLst>
            <a:ext uri="{FF2B5EF4-FFF2-40B4-BE49-F238E27FC236}">
              <a16:creationId xmlns:a16="http://schemas.microsoft.com/office/drawing/2014/main" id="{5F7FD270-A652-44A5-BB7F-6F65774116F6}"/>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1" name="Text Box 17">
          <a:extLst>
            <a:ext uri="{FF2B5EF4-FFF2-40B4-BE49-F238E27FC236}">
              <a16:creationId xmlns:a16="http://schemas.microsoft.com/office/drawing/2014/main" id="{31500F64-66D2-477B-B83F-A1CD8A9C18E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2" name="Text Box 18">
          <a:extLst>
            <a:ext uri="{FF2B5EF4-FFF2-40B4-BE49-F238E27FC236}">
              <a16:creationId xmlns:a16="http://schemas.microsoft.com/office/drawing/2014/main" id="{9CC347BA-B9E7-4F1B-8BF2-BEB5EE8625AD}"/>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3" name="Text Box 19">
          <a:extLst>
            <a:ext uri="{FF2B5EF4-FFF2-40B4-BE49-F238E27FC236}">
              <a16:creationId xmlns:a16="http://schemas.microsoft.com/office/drawing/2014/main" id="{DB0688A7-897E-4F31-BDE3-4E86795D504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4" name="Text Box 16">
          <a:extLst>
            <a:ext uri="{FF2B5EF4-FFF2-40B4-BE49-F238E27FC236}">
              <a16:creationId xmlns:a16="http://schemas.microsoft.com/office/drawing/2014/main" id="{4D73F0A0-6E40-4A37-8A1E-503115017457}"/>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85" name="Text Box 15">
          <a:extLst>
            <a:ext uri="{FF2B5EF4-FFF2-40B4-BE49-F238E27FC236}">
              <a16:creationId xmlns:a16="http://schemas.microsoft.com/office/drawing/2014/main" id="{C5E84732-96EB-4095-9B76-C2B7E6F70D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6" name="Text Box 16">
          <a:extLst>
            <a:ext uri="{FF2B5EF4-FFF2-40B4-BE49-F238E27FC236}">
              <a16:creationId xmlns:a16="http://schemas.microsoft.com/office/drawing/2014/main" id="{7CC04D03-416A-415E-B6BA-5E6DC889769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7" name="Text Box 17">
          <a:extLst>
            <a:ext uri="{FF2B5EF4-FFF2-40B4-BE49-F238E27FC236}">
              <a16:creationId xmlns:a16="http://schemas.microsoft.com/office/drawing/2014/main" id="{27DE56DB-CC2D-4964-A868-89974F75473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8" name="Text Box 18">
          <a:extLst>
            <a:ext uri="{FF2B5EF4-FFF2-40B4-BE49-F238E27FC236}">
              <a16:creationId xmlns:a16="http://schemas.microsoft.com/office/drawing/2014/main" id="{97A72A98-575D-4161-8EFF-62F36253AFB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9" name="Text Box 19">
          <a:extLst>
            <a:ext uri="{FF2B5EF4-FFF2-40B4-BE49-F238E27FC236}">
              <a16:creationId xmlns:a16="http://schemas.microsoft.com/office/drawing/2014/main" id="{1869962D-2D7C-4BBC-9286-9EF302938F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0" name="Text Box 16">
          <a:extLst>
            <a:ext uri="{FF2B5EF4-FFF2-40B4-BE49-F238E27FC236}">
              <a16:creationId xmlns:a16="http://schemas.microsoft.com/office/drawing/2014/main" id="{13344DB7-AB6C-46BA-BA26-7AD2B753E3B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1" name="Text Box 17">
          <a:extLst>
            <a:ext uri="{FF2B5EF4-FFF2-40B4-BE49-F238E27FC236}">
              <a16:creationId xmlns:a16="http://schemas.microsoft.com/office/drawing/2014/main" id="{E0093693-4832-4D11-A5D5-610F3B9A3D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092" name="Text Box 18">
          <a:extLst>
            <a:ext uri="{FF2B5EF4-FFF2-40B4-BE49-F238E27FC236}">
              <a16:creationId xmlns:a16="http://schemas.microsoft.com/office/drawing/2014/main" id="{5D785984-E95E-49BA-B583-17CFCD27F34C}"/>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093" name="Text Box 15">
          <a:extLst>
            <a:ext uri="{FF2B5EF4-FFF2-40B4-BE49-F238E27FC236}">
              <a16:creationId xmlns:a16="http://schemas.microsoft.com/office/drawing/2014/main" id="{ED7E2A97-CEBC-4733-B6CD-01A07A4C8B2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94" name="Text Box 15">
          <a:extLst>
            <a:ext uri="{FF2B5EF4-FFF2-40B4-BE49-F238E27FC236}">
              <a16:creationId xmlns:a16="http://schemas.microsoft.com/office/drawing/2014/main" id="{1ECBF77A-CD1C-42CC-967A-B48F67E46A3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095" name="Text Box 15">
          <a:extLst>
            <a:ext uri="{FF2B5EF4-FFF2-40B4-BE49-F238E27FC236}">
              <a16:creationId xmlns:a16="http://schemas.microsoft.com/office/drawing/2014/main" id="{F112D044-C949-4942-9ADE-76DA90A76D19}"/>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096" name="Text Box 15">
          <a:extLst>
            <a:ext uri="{FF2B5EF4-FFF2-40B4-BE49-F238E27FC236}">
              <a16:creationId xmlns:a16="http://schemas.microsoft.com/office/drawing/2014/main" id="{E3611806-0ADA-4B94-965E-118AC977AD1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7" name="Text Box 16">
          <a:extLst>
            <a:ext uri="{FF2B5EF4-FFF2-40B4-BE49-F238E27FC236}">
              <a16:creationId xmlns:a16="http://schemas.microsoft.com/office/drawing/2014/main" id="{0339549B-DB2F-4B01-BDBD-3C955466443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8" name="Text Box 17">
          <a:extLst>
            <a:ext uri="{FF2B5EF4-FFF2-40B4-BE49-F238E27FC236}">
              <a16:creationId xmlns:a16="http://schemas.microsoft.com/office/drawing/2014/main" id="{72B25D2E-6EA0-426E-B6F9-EE5F6211A80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9" name="Text Box 18">
          <a:extLst>
            <a:ext uri="{FF2B5EF4-FFF2-40B4-BE49-F238E27FC236}">
              <a16:creationId xmlns:a16="http://schemas.microsoft.com/office/drawing/2014/main" id="{B0F38FBA-10F3-4D70-A9D0-47BEB8420F4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0" name="Text Box 19">
          <a:extLst>
            <a:ext uri="{FF2B5EF4-FFF2-40B4-BE49-F238E27FC236}">
              <a16:creationId xmlns:a16="http://schemas.microsoft.com/office/drawing/2014/main" id="{47601646-5165-461A-9CF8-56E33E1D62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1" name="Text Box 16">
          <a:extLst>
            <a:ext uri="{FF2B5EF4-FFF2-40B4-BE49-F238E27FC236}">
              <a16:creationId xmlns:a16="http://schemas.microsoft.com/office/drawing/2014/main" id="{81A38CC0-D89C-4C2B-B435-6DF4D246D02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2" name="Text Box 17">
          <a:extLst>
            <a:ext uri="{FF2B5EF4-FFF2-40B4-BE49-F238E27FC236}">
              <a16:creationId xmlns:a16="http://schemas.microsoft.com/office/drawing/2014/main" id="{2D0A8854-E1D1-43AE-9FE3-118A69A91E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03" name="Text Box 18">
          <a:extLst>
            <a:ext uri="{FF2B5EF4-FFF2-40B4-BE49-F238E27FC236}">
              <a16:creationId xmlns:a16="http://schemas.microsoft.com/office/drawing/2014/main" id="{C3DB1B4F-290A-4F73-B6F8-DE49E3AAA0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4" name="Text Box 15">
          <a:extLst>
            <a:ext uri="{FF2B5EF4-FFF2-40B4-BE49-F238E27FC236}">
              <a16:creationId xmlns:a16="http://schemas.microsoft.com/office/drawing/2014/main" id="{3476CFEF-D862-4934-8B53-8516ECCD252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05" name="Text Box 15">
          <a:extLst>
            <a:ext uri="{FF2B5EF4-FFF2-40B4-BE49-F238E27FC236}">
              <a16:creationId xmlns:a16="http://schemas.microsoft.com/office/drawing/2014/main" id="{B4104D14-A375-40B6-B543-ECBF4F00DF8B}"/>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6" name="Text Box 15">
          <a:extLst>
            <a:ext uri="{FF2B5EF4-FFF2-40B4-BE49-F238E27FC236}">
              <a16:creationId xmlns:a16="http://schemas.microsoft.com/office/drawing/2014/main" id="{93A8739B-9943-4322-AD41-1964569ADD7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7" name="Text Box 15">
          <a:extLst>
            <a:ext uri="{FF2B5EF4-FFF2-40B4-BE49-F238E27FC236}">
              <a16:creationId xmlns:a16="http://schemas.microsoft.com/office/drawing/2014/main" id="{9203F7F9-73AF-4B85-AE4C-CF698E86C2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8" name="Text Box 15">
          <a:extLst>
            <a:ext uri="{FF2B5EF4-FFF2-40B4-BE49-F238E27FC236}">
              <a16:creationId xmlns:a16="http://schemas.microsoft.com/office/drawing/2014/main" id="{B27C3CDE-4AAD-4007-86DF-4AE7E91B58E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9" name="Text Box 16">
          <a:extLst>
            <a:ext uri="{FF2B5EF4-FFF2-40B4-BE49-F238E27FC236}">
              <a16:creationId xmlns:a16="http://schemas.microsoft.com/office/drawing/2014/main" id="{D96FB3B9-6867-4CE7-95EA-0E6872B278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0" name="Text Box 17">
          <a:extLst>
            <a:ext uri="{FF2B5EF4-FFF2-40B4-BE49-F238E27FC236}">
              <a16:creationId xmlns:a16="http://schemas.microsoft.com/office/drawing/2014/main" id="{BEEA021D-374E-46CD-A388-7FE226B8BE1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1" name="Text Box 18">
          <a:extLst>
            <a:ext uri="{FF2B5EF4-FFF2-40B4-BE49-F238E27FC236}">
              <a16:creationId xmlns:a16="http://schemas.microsoft.com/office/drawing/2014/main" id="{4C0857AF-E057-4A89-B790-45310C44C3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2" name="Text Box 19">
          <a:extLst>
            <a:ext uri="{FF2B5EF4-FFF2-40B4-BE49-F238E27FC236}">
              <a16:creationId xmlns:a16="http://schemas.microsoft.com/office/drawing/2014/main" id="{F4CD0A06-DC49-4CCE-8249-EF9DEBF58DF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3" name="Text Box 16">
          <a:extLst>
            <a:ext uri="{FF2B5EF4-FFF2-40B4-BE49-F238E27FC236}">
              <a16:creationId xmlns:a16="http://schemas.microsoft.com/office/drawing/2014/main" id="{0B5520CE-AE86-4C04-A8A0-D27E31C0A9C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4" name="Text Box 17">
          <a:extLst>
            <a:ext uri="{FF2B5EF4-FFF2-40B4-BE49-F238E27FC236}">
              <a16:creationId xmlns:a16="http://schemas.microsoft.com/office/drawing/2014/main" id="{BDC7CB38-857E-4D75-ACB2-E3139CEE76E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15" name="Text Box 18">
          <a:extLst>
            <a:ext uri="{FF2B5EF4-FFF2-40B4-BE49-F238E27FC236}">
              <a16:creationId xmlns:a16="http://schemas.microsoft.com/office/drawing/2014/main" id="{8E37CF65-94B8-4B4C-ABE1-15A502805439}"/>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6" name="Text Box 15">
          <a:extLst>
            <a:ext uri="{FF2B5EF4-FFF2-40B4-BE49-F238E27FC236}">
              <a16:creationId xmlns:a16="http://schemas.microsoft.com/office/drawing/2014/main" id="{DA156455-BBAA-4BE3-853B-9D722A0B90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7" name="Text Box 15">
          <a:extLst>
            <a:ext uri="{FF2B5EF4-FFF2-40B4-BE49-F238E27FC236}">
              <a16:creationId xmlns:a16="http://schemas.microsoft.com/office/drawing/2014/main" id="{62D6238A-474E-4E20-ADF7-7CE9FEB85C7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18" name="Text Box 15">
          <a:extLst>
            <a:ext uri="{FF2B5EF4-FFF2-40B4-BE49-F238E27FC236}">
              <a16:creationId xmlns:a16="http://schemas.microsoft.com/office/drawing/2014/main" id="{ED5CDFD7-5320-42AB-9905-B3910722876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9" name="Text Box 15">
          <a:extLst>
            <a:ext uri="{FF2B5EF4-FFF2-40B4-BE49-F238E27FC236}">
              <a16:creationId xmlns:a16="http://schemas.microsoft.com/office/drawing/2014/main" id="{9FFE6CD2-0A01-4EED-AB62-4037E706AD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0" name="Text Box 16">
          <a:extLst>
            <a:ext uri="{FF2B5EF4-FFF2-40B4-BE49-F238E27FC236}">
              <a16:creationId xmlns:a16="http://schemas.microsoft.com/office/drawing/2014/main" id="{4754907E-F2A4-42F2-8F5E-F88D13C6DB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1" name="Text Box 17">
          <a:extLst>
            <a:ext uri="{FF2B5EF4-FFF2-40B4-BE49-F238E27FC236}">
              <a16:creationId xmlns:a16="http://schemas.microsoft.com/office/drawing/2014/main" id="{A222CA76-D1F8-44E0-86D0-E49B69C671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2" name="Text Box 18">
          <a:extLst>
            <a:ext uri="{FF2B5EF4-FFF2-40B4-BE49-F238E27FC236}">
              <a16:creationId xmlns:a16="http://schemas.microsoft.com/office/drawing/2014/main" id="{CCBAB375-2980-4248-86EC-DAD29106C63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3" name="Text Box 19">
          <a:extLst>
            <a:ext uri="{FF2B5EF4-FFF2-40B4-BE49-F238E27FC236}">
              <a16:creationId xmlns:a16="http://schemas.microsoft.com/office/drawing/2014/main" id="{3BF45642-78F3-4F10-A3F0-1FCC8066AD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4" name="Text Box 16">
          <a:extLst>
            <a:ext uri="{FF2B5EF4-FFF2-40B4-BE49-F238E27FC236}">
              <a16:creationId xmlns:a16="http://schemas.microsoft.com/office/drawing/2014/main" id="{605ECE70-2CB4-4F74-9029-83DFF6432AB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5" name="Text Box 17">
          <a:extLst>
            <a:ext uri="{FF2B5EF4-FFF2-40B4-BE49-F238E27FC236}">
              <a16:creationId xmlns:a16="http://schemas.microsoft.com/office/drawing/2014/main" id="{9B55FC75-F1C1-4D95-A973-7664D2C086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26" name="Text Box 18">
          <a:extLst>
            <a:ext uri="{FF2B5EF4-FFF2-40B4-BE49-F238E27FC236}">
              <a16:creationId xmlns:a16="http://schemas.microsoft.com/office/drawing/2014/main" id="{944FA8CB-EC39-4BFB-A519-978D43018AB5}"/>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27" name="Text Box 15">
          <a:extLst>
            <a:ext uri="{FF2B5EF4-FFF2-40B4-BE49-F238E27FC236}">
              <a16:creationId xmlns:a16="http://schemas.microsoft.com/office/drawing/2014/main" id="{A686F1EC-B924-4083-81F3-AA49CD5595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28" name="Text Box 15">
          <a:extLst>
            <a:ext uri="{FF2B5EF4-FFF2-40B4-BE49-F238E27FC236}">
              <a16:creationId xmlns:a16="http://schemas.microsoft.com/office/drawing/2014/main" id="{322A681A-4B4C-4A75-8868-E959368F03E5}"/>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29" name="Text Box 15">
          <a:extLst>
            <a:ext uri="{FF2B5EF4-FFF2-40B4-BE49-F238E27FC236}">
              <a16:creationId xmlns:a16="http://schemas.microsoft.com/office/drawing/2014/main" id="{614C9206-9327-447A-A46E-7D36FCA9B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0" name="Text Box 15">
          <a:extLst>
            <a:ext uri="{FF2B5EF4-FFF2-40B4-BE49-F238E27FC236}">
              <a16:creationId xmlns:a16="http://schemas.microsoft.com/office/drawing/2014/main" id="{FAFFB6FA-AA86-4265-8C7F-C8D1A6B2CF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1" name="Text Box 15">
          <a:extLst>
            <a:ext uri="{FF2B5EF4-FFF2-40B4-BE49-F238E27FC236}">
              <a16:creationId xmlns:a16="http://schemas.microsoft.com/office/drawing/2014/main" id="{5B9D776D-B084-43B2-BD4C-BE122124C8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2" name="Text Box 16">
          <a:extLst>
            <a:ext uri="{FF2B5EF4-FFF2-40B4-BE49-F238E27FC236}">
              <a16:creationId xmlns:a16="http://schemas.microsoft.com/office/drawing/2014/main" id="{33C13EDB-5692-4FFD-87AF-887374FE4D1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3" name="Text Box 17">
          <a:extLst>
            <a:ext uri="{FF2B5EF4-FFF2-40B4-BE49-F238E27FC236}">
              <a16:creationId xmlns:a16="http://schemas.microsoft.com/office/drawing/2014/main" id="{C513C817-0FE4-45F5-9079-73ED210386C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4" name="Text Box 18">
          <a:extLst>
            <a:ext uri="{FF2B5EF4-FFF2-40B4-BE49-F238E27FC236}">
              <a16:creationId xmlns:a16="http://schemas.microsoft.com/office/drawing/2014/main" id="{35871EBC-8FAC-401F-8DCD-94FA68F814E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5" name="Text Box 19">
          <a:extLst>
            <a:ext uri="{FF2B5EF4-FFF2-40B4-BE49-F238E27FC236}">
              <a16:creationId xmlns:a16="http://schemas.microsoft.com/office/drawing/2014/main" id="{42E3D53E-3DD5-4B78-AE92-FA84D14E7FB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6" name="Text Box 16">
          <a:extLst>
            <a:ext uri="{FF2B5EF4-FFF2-40B4-BE49-F238E27FC236}">
              <a16:creationId xmlns:a16="http://schemas.microsoft.com/office/drawing/2014/main" id="{2C7EF0EB-B9E0-420E-AAD8-53DE57BFF9D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7" name="Text Box 17">
          <a:extLst>
            <a:ext uri="{FF2B5EF4-FFF2-40B4-BE49-F238E27FC236}">
              <a16:creationId xmlns:a16="http://schemas.microsoft.com/office/drawing/2014/main" id="{FF50C232-7C69-4686-B36A-4BAAA4463B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38" name="Text Box 18">
          <a:extLst>
            <a:ext uri="{FF2B5EF4-FFF2-40B4-BE49-F238E27FC236}">
              <a16:creationId xmlns:a16="http://schemas.microsoft.com/office/drawing/2014/main" id="{EF1CBBAC-DE77-4BAB-A7BE-2A61428E678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9" name="Text Box 15">
          <a:extLst>
            <a:ext uri="{FF2B5EF4-FFF2-40B4-BE49-F238E27FC236}">
              <a16:creationId xmlns:a16="http://schemas.microsoft.com/office/drawing/2014/main" id="{1412978F-76AA-4EEF-90AB-CDEED2E62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40" name="Text Box 15">
          <a:extLst>
            <a:ext uri="{FF2B5EF4-FFF2-40B4-BE49-F238E27FC236}">
              <a16:creationId xmlns:a16="http://schemas.microsoft.com/office/drawing/2014/main" id="{7C08215C-38EB-4487-853D-5CD71276D78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41" name="Text Box 15">
          <a:extLst>
            <a:ext uri="{FF2B5EF4-FFF2-40B4-BE49-F238E27FC236}">
              <a16:creationId xmlns:a16="http://schemas.microsoft.com/office/drawing/2014/main" id="{F88A03A7-ED06-444E-823E-64D36709D90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42" name="Text Box 15">
          <a:extLst>
            <a:ext uri="{FF2B5EF4-FFF2-40B4-BE49-F238E27FC236}">
              <a16:creationId xmlns:a16="http://schemas.microsoft.com/office/drawing/2014/main" id="{1E10DA85-2B50-4B21-96B4-1B65DE8B7B9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3" name="Text Box 16">
          <a:extLst>
            <a:ext uri="{FF2B5EF4-FFF2-40B4-BE49-F238E27FC236}">
              <a16:creationId xmlns:a16="http://schemas.microsoft.com/office/drawing/2014/main" id="{885BF667-417D-4CDF-B15A-93F57A0136E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4" name="Text Box 17">
          <a:extLst>
            <a:ext uri="{FF2B5EF4-FFF2-40B4-BE49-F238E27FC236}">
              <a16:creationId xmlns:a16="http://schemas.microsoft.com/office/drawing/2014/main" id="{45AA216D-3042-4554-A6FC-C6976E69A8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5" name="Text Box 18">
          <a:extLst>
            <a:ext uri="{FF2B5EF4-FFF2-40B4-BE49-F238E27FC236}">
              <a16:creationId xmlns:a16="http://schemas.microsoft.com/office/drawing/2014/main" id="{8E807076-B5A7-4F14-B332-E54014D558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6" name="Text Box 19">
          <a:extLst>
            <a:ext uri="{FF2B5EF4-FFF2-40B4-BE49-F238E27FC236}">
              <a16:creationId xmlns:a16="http://schemas.microsoft.com/office/drawing/2014/main" id="{0050CB7F-1F09-4101-B6C1-CFC44C416BD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7" name="Text Box 16">
          <a:extLst>
            <a:ext uri="{FF2B5EF4-FFF2-40B4-BE49-F238E27FC236}">
              <a16:creationId xmlns:a16="http://schemas.microsoft.com/office/drawing/2014/main" id="{34EBEBBF-BAEB-467E-A91E-60C5ED4C04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8" name="Text Box 17">
          <a:extLst>
            <a:ext uri="{FF2B5EF4-FFF2-40B4-BE49-F238E27FC236}">
              <a16:creationId xmlns:a16="http://schemas.microsoft.com/office/drawing/2014/main" id="{56064B1E-A6D5-406D-BC9D-5E003D28619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49" name="Text Box 18">
          <a:extLst>
            <a:ext uri="{FF2B5EF4-FFF2-40B4-BE49-F238E27FC236}">
              <a16:creationId xmlns:a16="http://schemas.microsoft.com/office/drawing/2014/main" id="{01F45613-312B-4259-AA4B-553A6358869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0" name="Text Box 15">
          <a:extLst>
            <a:ext uri="{FF2B5EF4-FFF2-40B4-BE49-F238E27FC236}">
              <a16:creationId xmlns:a16="http://schemas.microsoft.com/office/drawing/2014/main" id="{03D46B2B-ECA0-4659-9239-AA49583170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51" name="Text Box 15">
          <a:extLst>
            <a:ext uri="{FF2B5EF4-FFF2-40B4-BE49-F238E27FC236}">
              <a16:creationId xmlns:a16="http://schemas.microsoft.com/office/drawing/2014/main" id="{4D208643-EABB-4B92-8764-AFE3EF3A46E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2" name="Text Box 15">
          <a:extLst>
            <a:ext uri="{FF2B5EF4-FFF2-40B4-BE49-F238E27FC236}">
              <a16:creationId xmlns:a16="http://schemas.microsoft.com/office/drawing/2014/main" id="{7D84AFAF-7E3D-4EA7-853B-37989DBD837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3" name="Text Box 15">
          <a:extLst>
            <a:ext uri="{FF2B5EF4-FFF2-40B4-BE49-F238E27FC236}">
              <a16:creationId xmlns:a16="http://schemas.microsoft.com/office/drawing/2014/main" id="{3973D2BB-7C37-46CA-BE4F-70C222AD22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4" name="Text Box 15">
          <a:extLst>
            <a:ext uri="{FF2B5EF4-FFF2-40B4-BE49-F238E27FC236}">
              <a16:creationId xmlns:a16="http://schemas.microsoft.com/office/drawing/2014/main" id="{B8E484B6-3F28-43AF-835E-299276A63D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5" name="Text Box 16">
          <a:extLst>
            <a:ext uri="{FF2B5EF4-FFF2-40B4-BE49-F238E27FC236}">
              <a16:creationId xmlns:a16="http://schemas.microsoft.com/office/drawing/2014/main" id="{9D5C3D26-72B3-486D-9B6A-31BC144FD7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6" name="Text Box 17">
          <a:extLst>
            <a:ext uri="{FF2B5EF4-FFF2-40B4-BE49-F238E27FC236}">
              <a16:creationId xmlns:a16="http://schemas.microsoft.com/office/drawing/2014/main" id="{2300C394-8505-4309-A880-2D5B8FA753F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7" name="Text Box 18">
          <a:extLst>
            <a:ext uri="{FF2B5EF4-FFF2-40B4-BE49-F238E27FC236}">
              <a16:creationId xmlns:a16="http://schemas.microsoft.com/office/drawing/2014/main" id="{6538ADF4-C002-4ABF-B7A1-73292A1FB7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8" name="Text Box 19">
          <a:extLst>
            <a:ext uri="{FF2B5EF4-FFF2-40B4-BE49-F238E27FC236}">
              <a16:creationId xmlns:a16="http://schemas.microsoft.com/office/drawing/2014/main" id="{960FBE85-915E-4329-A076-B7655C2B79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9" name="Text Box 16">
          <a:extLst>
            <a:ext uri="{FF2B5EF4-FFF2-40B4-BE49-F238E27FC236}">
              <a16:creationId xmlns:a16="http://schemas.microsoft.com/office/drawing/2014/main" id="{84DB2247-023B-4E34-9DD8-34F71EDF127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0" name="Text Box 17">
          <a:extLst>
            <a:ext uri="{FF2B5EF4-FFF2-40B4-BE49-F238E27FC236}">
              <a16:creationId xmlns:a16="http://schemas.microsoft.com/office/drawing/2014/main" id="{B84D4BBD-A73F-4488-A2FF-FCCF753F9F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61" name="Text Box 18">
          <a:extLst>
            <a:ext uri="{FF2B5EF4-FFF2-40B4-BE49-F238E27FC236}">
              <a16:creationId xmlns:a16="http://schemas.microsoft.com/office/drawing/2014/main" id="{40CEEB17-A2D8-4DF6-8EAB-7A53A7ED9CF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2" name="Text Box 15">
          <a:extLst>
            <a:ext uri="{FF2B5EF4-FFF2-40B4-BE49-F238E27FC236}">
              <a16:creationId xmlns:a16="http://schemas.microsoft.com/office/drawing/2014/main" id="{3B9F36F0-A41D-44CE-805F-0CDA3E8831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3" name="Text Box 15">
          <a:extLst>
            <a:ext uri="{FF2B5EF4-FFF2-40B4-BE49-F238E27FC236}">
              <a16:creationId xmlns:a16="http://schemas.microsoft.com/office/drawing/2014/main" id="{3E827514-CF4E-4B16-B803-963DBCD4CE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64" name="Text Box 15">
          <a:extLst>
            <a:ext uri="{FF2B5EF4-FFF2-40B4-BE49-F238E27FC236}">
              <a16:creationId xmlns:a16="http://schemas.microsoft.com/office/drawing/2014/main" id="{B0B6000C-60AC-4BDE-A647-DF540C36CF5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5" name="Text Box 15">
          <a:extLst>
            <a:ext uri="{FF2B5EF4-FFF2-40B4-BE49-F238E27FC236}">
              <a16:creationId xmlns:a16="http://schemas.microsoft.com/office/drawing/2014/main" id="{F231D60F-B6D9-4F1B-80FA-2C99B71F42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6" name="Text Box 16">
          <a:extLst>
            <a:ext uri="{FF2B5EF4-FFF2-40B4-BE49-F238E27FC236}">
              <a16:creationId xmlns:a16="http://schemas.microsoft.com/office/drawing/2014/main" id="{D7BC819B-BE70-4106-8A66-6E8388BF740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7" name="Text Box 17">
          <a:extLst>
            <a:ext uri="{FF2B5EF4-FFF2-40B4-BE49-F238E27FC236}">
              <a16:creationId xmlns:a16="http://schemas.microsoft.com/office/drawing/2014/main" id="{55BA707B-6C33-4A4F-8B96-9C052D783F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8" name="Text Box 18">
          <a:extLst>
            <a:ext uri="{FF2B5EF4-FFF2-40B4-BE49-F238E27FC236}">
              <a16:creationId xmlns:a16="http://schemas.microsoft.com/office/drawing/2014/main" id="{6EAB5CC2-B51C-4FB3-8286-A2B3257EAFD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9" name="Text Box 19">
          <a:extLst>
            <a:ext uri="{FF2B5EF4-FFF2-40B4-BE49-F238E27FC236}">
              <a16:creationId xmlns:a16="http://schemas.microsoft.com/office/drawing/2014/main" id="{6233EAED-A0C1-4757-B9A5-2148B9A4D3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70" name="Text Box 16">
          <a:extLst>
            <a:ext uri="{FF2B5EF4-FFF2-40B4-BE49-F238E27FC236}">
              <a16:creationId xmlns:a16="http://schemas.microsoft.com/office/drawing/2014/main" id="{9F5D48A8-C41E-4B9D-882D-48A9DAA2CBB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71" name="Text Box 17">
          <a:extLst>
            <a:ext uri="{FF2B5EF4-FFF2-40B4-BE49-F238E27FC236}">
              <a16:creationId xmlns:a16="http://schemas.microsoft.com/office/drawing/2014/main" id="{236D6530-A12E-473C-AED2-CFD6CEE695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72" name="Text Box 18">
          <a:extLst>
            <a:ext uri="{FF2B5EF4-FFF2-40B4-BE49-F238E27FC236}">
              <a16:creationId xmlns:a16="http://schemas.microsoft.com/office/drawing/2014/main" id="{65E4CCA0-728E-4A1D-8624-D6EED79317B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3" name="Text Box 15">
          <a:extLst>
            <a:ext uri="{FF2B5EF4-FFF2-40B4-BE49-F238E27FC236}">
              <a16:creationId xmlns:a16="http://schemas.microsoft.com/office/drawing/2014/main" id="{412AF730-7995-4679-8947-54D7801D3C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74" name="Text Box 15">
          <a:extLst>
            <a:ext uri="{FF2B5EF4-FFF2-40B4-BE49-F238E27FC236}">
              <a16:creationId xmlns:a16="http://schemas.microsoft.com/office/drawing/2014/main" id="{0BA6029A-4301-40D1-B6AC-6377C7D53E1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5" name="Text Box 15">
          <a:extLst>
            <a:ext uri="{FF2B5EF4-FFF2-40B4-BE49-F238E27FC236}">
              <a16:creationId xmlns:a16="http://schemas.microsoft.com/office/drawing/2014/main" id="{83A077B8-C9CB-40ED-A6D5-5DA28030056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6" name="Text Box 15">
          <a:extLst>
            <a:ext uri="{FF2B5EF4-FFF2-40B4-BE49-F238E27FC236}">
              <a16:creationId xmlns:a16="http://schemas.microsoft.com/office/drawing/2014/main" id="{A5E75BF8-D680-4583-BB3C-32261AACCE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7" name="Text Box 15">
          <a:extLst>
            <a:ext uri="{FF2B5EF4-FFF2-40B4-BE49-F238E27FC236}">
              <a16:creationId xmlns:a16="http://schemas.microsoft.com/office/drawing/2014/main" id="{F23F95E0-609B-4781-B5A7-457196D1E6E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8" name="Text Box 15">
          <a:extLst>
            <a:ext uri="{FF2B5EF4-FFF2-40B4-BE49-F238E27FC236}">
              <a16:creationId xmlns:a16="http://schemas.microsoft.com/office/drawing/2014/main" id="{B575039A-2418-4C74-BE59-5DF449D75FF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9" name="Text Box 15">
          <a:extLst>
            <a:ext uri="{FF2B5EF4-FFF2-40B4-BE49-F238E27FC236}">
              <a16:creationId xmlns:a16="http://schemas.microsoft.com/office/drawing/2014/main" id="{96ECEB3B-3538-41F5-8294-98D24E8A9CA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0" name="Text Box 15">
          <a:extLst>
            <a:ext uri="{FF2B5EF4-FFF2-40B4-BE49-F238E27FC236}">
              <a16:creationId xmlns:a16="http://schemas.microsoft.com/office/drawing/2014/main" id="{F08D50C4-8D62-4C08-AF11-BC200CF843B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81" name="Text Box 15">
          <a:extLst>
            <a:ext uri="{FF2B5EF4-FFF2-40B4-BE49-F238E27FC236}">
              <a16:creationId xmlns:a16="http://schemas.microsoft.com/office/drawing/2014/main" id="{32641F92-5B4A-4921-89F6-7A3FC9D92CD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82" name="Text Box 15">
          <a:extLst>
            <a:ext uri="{FF2B5EF4-FFF2-40B4-BE49-F238E27FC236}">
              <a16:creationId xmlns:a16="http://schemas.microsoft.com/office/drawing/2014/main" id="{2F40050A-1B7A-418C-BC53-73D955369A0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3" name="Text Box 15">
          <a:extLst>
            <a:ext uri="{FF2B5EF4-FFF2-40B4-BE49-F238E27FC236}">
              <a16:creationId xmlns:a16="http://schemas.microsoft.com/office/drawing/2014/main" id="{9C624A51-C6CF-4F58-B7F4-F1028D3B4EA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4" name="Text Box 15">
          <a:extLst>
            <a:ext uri="{FF2B5EF4-FFF2-40B4-BE49-F238E27FC236}">
              <a16:creationId xmlns:a16="http://schemas.microsoft.com/office/drawing/2014/main" id="{D659DDEC-4D29-4975-B15B-2B49F3D648D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5" name="Text Box 15">
          <a:extLst>
            <a:ext uri="{FF2B5EF4-FFF2-40B4-BE49-F238E27FC236}">
              <a16:creationId xmlns:a16="http://schemas.microsoft.com/office/drawing/2014/main" id="{3AB8ABB1-E312-49BE-B4F7-814EBE85B13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6" name="Text Box 15">
          <a:extLst>
            <a:ext uri="{FF2B5EF4-FFF2-40B4-BE49-F238E27FC236}">
              <a16:creationId xmlns:a16="http://schemas.microsoft.com/office/drawing/2014/main" id="{DC07DFCF-80A1-4C6E-9697-6B8C7DAE46D3}"/>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7" name="Text Box 15">
          <a:extLst>
            <a:ext uri="{FF2B5EF4-FFF2-40B4-BE49-F238E27FC236}">
              <a16:creationId xmlns:a16="http://schemas.microsoft.com/office/drawing/2014/main" id="{161E6697-FE3B-41D6-8EE2-3E51E843C35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8" name="Text Box 15">
          <a:extLst>
            <a:ext uri="{FF2B5EF4-FFF2-40B4-BE49-F238E27FC236}">
              <a16:creationId xmlns:a16="http://schemas.microsoft.com/office/drawing/2014/main" id="{25496CDE-0D50-4493-B487-B573222B969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9" name="Text Box 15">
          <a:extLst>
            <a:ext uri="{FF2B5EF4-FFF2-40B4-BE49-F238E27FC236}">
              <a16:creationId xmlns:a16="http://schemas.microsoft.com/office/drawing/2014/main" id="{4CD0B417-0176-4045-ABD4-84DDCE1E755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0" name="Text Box 15">
          <a:extLst>
            <a:ext uri="{FF2B5EF4-FFF2-40B4-BE49-F238E27FC236}">
              <a16:creationId xmlns:a16="http://schemas.microsoft.com/office/drawing/2014/main" id="{F2BFE57E-AC5A-4AFC-B19D-006B3F4C199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1" name="Text Box 15">
          <a:extLst>
            <a:ext uri="{FF2B5EF4-FFF2-40B4-BE49-F238E27FC236}">
              <a16:creationId xmlns:a16="http://schemas.microsoft.com/office/drawing/2014/main" id="{FD30DBD1-1AE8-462A-8416-9C209104942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2" name="Text Box 15">
          <a:extLst>
            <a:ext uri="{FF2B5EF4-FFF2-40B4-BE49-F238E27FC236}">
              <a16:creationId xmlns:a16="http://schemas.microsoft.com/office/drawing/2014/main" id="{84517416-736F-46CC-A0CF-47A1BF2D72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3" name="Text Box 15">
          <a:extLst>
            <a:ext uri="{FF2B5EF4-FFF2-40B4-BE49-F238E27FC236}">
              <a16:creationId xmlns:a16="http://schemas.microsoft.com/office/drawing/2014/main" id="{2E0219AE-B6A8-42CD-A251-A66A9BA0ED9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4" name="Text Box 15">
          <a:extLst>
            <a:ext uri="{FF2B5EF4-FFF2-40B4-BE49-F238E27FC236}">
              <a16:creationId xmlns:a16="http://schemas.microsoft.com/office/drawing/2014/main" id="{A5F407E1-5C3C-4938-8332-008795AA0E8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5" name="Text Box 15">
          <a:extLst>
            <a:ext uri="{FF2B5EF4-FFF2-40B4-BE49-F238E27FC236}">
              <a16:creationId xmlns:a16="http://schemas.microsoft.com/office/drawing/2014/main" id="{4CDAB98B-0A85-4801-956D-561D2640E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6" name="Text Box 15">
          <a:extLst>
            <a:ext uri="{FF2B5EF4-FFF2-40B4-BE49-F238E27FC236}">
              <a16:creationId xmlns:a16="http://schemas.microsoft.com/office/drawing/2014/main" id="{C4654053-FF98-4C0B-91DC-B166248191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7" name="Text Box 15">
          <a:extLst>
            <a:ext uri="{FF2B5EF4-FFF2-40B4-BE49-F238E27FC236}">
              <a16:creationId xmlns:a16="http://schemas.microsoft.com/office/drawing/2014/main" id="{DD343C8E-CE81-4E7A-8178-FB818AD959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8" name="Text Box 15">
          <a:extLst>
            <a:ext uri="{FF2B5EF4-FFF2-40B4-BE49-F238E27FC236}">
              <a16:creationId xmlns:a16="http://schemas.microsoft.com/office/drawing/2014/main" id="{EAC46C9D-7437-4085-8E86-5AEBA2FDAD6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9" name="Text Box 15">
          <a:extLst>
            <a:ext uri="{FF2B5EF4-FFF2-40B4-BE49-F238E27FC236}">
              <a16:creationId xmlns:a16="http://schemas.microsoft.com/office/drawing/2014/main" id="{F2349855-DDC2-4E7F-8706-229EB296B97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0" name="Text Box 15">
          <a:extLst>
            <a:ext uri="{FF2B5EF4-FFF2-40B4-BE49-F238E27FC236}">
              <a16:creationId xmlns:a16="http://schemas.microsoft.com/office/drawing/2014/main" id="{FB610934-2511-4F5B-9F85-36969CB7AD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1" name="Text Box 15">
          <a:extLst>
            <a:ext uri="{FF2B5EF4-FFF2-40B4-BE49-F238E27FC236}">
              <a16:creationId xmlns:a16="http://schemas.microsoft.com/office/drawing/2014/main" id="{AC1F2E8B-6784-4DA9-941E-1264575DFDE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2" name="Text Box 15">
          <a:extLst>
            <a:ext uri="{FF2B5EF4-FFF2-40B4-BE49-F238E27FC236}">
              <a16:creationId xmlns:a16="http://schemas.microsoft.com/office/drawing/2014/main" id="{F7DD6578-4771-4C5A-B2C8-696AB82684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3" name="Text Box 15">
          <a:extLst>
            <a:ext uri="{FF2B5EF4-FFF2-40B4-BE49-F238E27FC236}">
              <a16:creationId xmlns:a16="http://schemas.microsoft.com/office/drawing/2014/main" id="{0FDB1044-8CFF-4C1D-A869-F2C922DCE4B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4" name="Text Box 15">
          <a:extLst>
            <a:ext uri="{FF2B5EF4-FFF2-40B4-BE49-F238E27FC236}">
              <a16:creationId xmlns:a16="http://schemas.microsoft.com/office/drawing/2014/main" id="{EDF76337-2067-4199-AC5C-23FBA91F27A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5" name="Text Box 15">
          <a:extLst>
            <a:ext uri="{FF2B5EF4-FFF2-40B4-BE49-F238E27FC236}">
              <a16:creationId xmlns:a16="http://schemas.microsoft.com/office/drawing/2014/main" id="{9A728CE6-7998-444A-920F-971EAE60974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6" name="Text Box 15">
          <a:extLst>
            <a:ext uri="{FF2B5EF4-FFF2-40B4-BE49-F238E27FC236}">
              <a16:creationId xmlns:a16="http://schemas.microsoft.com/office/drawing/2014/main" id="{42FDA4E9-BB5C-4747-99EA-14E958D596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7" name="Text Box 15">
          <a:extLst>
            <a:ext uri="{FF2B5EF4-FFF2-40B4-BE49-F238E27FC236}">
              <a16:creationId xmlns:a16="http://schemas.microsoft.com/office/drawing/2014/main" id="{7D250B1A-FD8F-41FC-AA53-E162B35D599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8" name="Text Box 15">
          <a:extLst>
            <a:ext uri="{FF2B5EF4-FFF2-40B4-BE49-F238E27FC236}">
              <a16:creationId xmlns:a16="http://schemas.microsoft.com/office/drawing/2014/main" id="{74D717D8-856C-4A51-AC59-F691BE33B8B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9" name="Text Box 15">
          <a:extLst>
            <a:ext uri="{FF2B5EF4-FFF2-40B4-BE49-F238E27FC236}">
              <a16:creationId xmlns:a16="http://schemas.microsoft.com/office/drawing/2014/main" id="{58CD3BCD-72E9-4C0A-8BED-F16A41A6DA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0" name="Text Box 15">
          <a:extLst>
            <a:ext uri="{FF2B5EF4-FFF2-40B4-BE49-F238E27FC236}">
              <a16:creationId xmlns:a16="http://schemas.microsoft.com/office/drawing/2014/main" id="{921E1325-2EC1-4FA5-858F-47065425FA2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1" name="Text Box 15">
          <a:extLst>
            <a:ext uri="{FF2B5EF4-FFF2-40B4-BE49-F238E27FC236}">
              <a16:creationId xmlns:a16="http://schemas.microsoft.com/office/drawing/2014/main" id="{07E681BB-D1BF-45A9-A6BC-17584AE2AC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2" name="Text Box 15">
          <a:extLst>
            <a:ext uri="{FF2B5EF4-FFF2-40B4-BE49-F238E27FC236}">
              <a16:creationId xmlns:a16="http://schemas.microsoft.com/office/drawing/2014/main" id="{D3165A2B-5ECE-4887-B293-2E07AB4B83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3" name="Text Box 15">
          <a:extLst>
            <a:ext uri="{FF2B5EF4-FFF2-40B4-BE49-F238E27FC236}">
              <a16:creationId xmlns:a16="http://schemas.microsoft.com/office/drawing/2014/main" id="{9D2D7C19-ADC2-4179-9EA4-E4966C31C0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4" name="Text Box 15">
          <a:extLst>
            <a:ext uri="{FF2B5EF4-FFF2-40B4-BE49-F238E27FC236}">
              <a16:creationId xmlns:a16="http://schemas.microsoft.com/office/drawing/2014/main" id="{B3FDCE6A-5CA8-453C-B9DB-4C2C56E229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5" name="Text Box 15">
          <a:extLst>
            <a:ext uri="{FF2B5EF4-FFF2-40B4-BE49-F238E27FC236}">
              <a16:creationId xmlns:a16="http://schemas.microsoft.com/office/drawing/2014/main" id="{C336B366-01AB-4A15-864A-1014F0ECE1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6" name="Text Box 15">
          <a:extLst>
            <a:ext uri="{FF2B5EF4-FFF2-40B4-BE49-F238E27FC236}">
              <a16:creationId xmlns:a16="http://schemas.microsoft.com/office/drawing/2014/main" id="{2DD1D683-5267-4CF3-804A-320ADFAE72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7" name="Text Box 15">
          <a:extLst>
            <a:ext uri="{FF2B5EF4-FFF2-40B4-BE49-F238E27FC236}">
              <a16:creationId xmlns:a16="http://schemas.microsoft.com/office/drawing/2014/main" id="{457D295D-F21C-4500-9770-3D9E3387F7B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8" name="Text Box 15">
          <a:extLst>
            <a:ext uri="{FF2B5EF4-FFF2-40B4-BE49-F238E27FC236}">
              <a16:creationId xmlns:a16="http://schemas.microsoft.com/office/drawing/2014/main" id="{ECBCDB99-B31A-4A34-BD49-B72AC271DD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9" name="Text Box 15">
          <a:extLst>
            <a:ext uri="{FF2B5EF4-FFF2-40B4-BE49-F238E27FC236}">
              <a16:creationId xmlns:a16="http://schemas.microsoft.com/office/drawing/2014/main" id="{1507753F-1BE2-46C5-95D5-F6FC0B2A1F0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0" name="Text Box 15">
          <a:extLst>
            <a:ext uri="{FF2B5EF4-FFF2-40B4-BE49-F238E27FC236}">
              <a16:creationId xmlns:a16="http://schemas.microsoft.com/office/drawing/2014/main" id="{29611D3D-813F-461A-B23F-7909E7CF42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1" name="Text Box 15">
          <a:extLst>
            <a:ext uri="{FF2B5EF4-FFF2-40B4-BE49-F238E27FC236}">
              <a16:creationId xmlns:a16="http://schemas.microsoft.com/office/drawing/2014/main" id="{75CD7F59-FC7D-48D2-9457-19E017CA45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2" name="Text Box 15">
          <a:extLst>
            <a:ext uri="{FF2B5EF4-FFF2-40B4-BE49-F238E27FC236}">
              <a16:creationId xmlns:a16="http://schemas.microsoft.com/office/drawing/2014/main" id="{94FE25A3-5394-4B80-BECC-2A544DF5B4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3" name="Text Box 15">
          <a:extLst>
            <a:ext uri="{FF2B5EF4-FFF2-40B4-BE49-F238E27FC236}">
              <a16:creationId xmlns:a16="http://schemas.microsoft.com/office/drawing/2014/main" id="{81687CEF-507D-4B2D-83F2-FA966F7A88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4" name="Text Box 15">
          <a:extLst>
            <a:ext uri="{FF2B5EF4-FFF2-40B4-BE49-F238E27FC236}">
              <a16:creationId xmlns:a16="http://schemas.microsoft.com/office/drawing/2014/main" id="{80CE13FC-E6DC-4D05-B734-409B73DED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5" name="Text Box 15">
          <a:extLst>
            <a:ext uri="{FF2B5EF4-FFF2-40B4-BE49-F238E27FC236}">
              <a16:creationId xmlns:a16="http://schemas.microsoft.com/office/drawing/2014/main" id="{BDDE9CF9-3D10-4601-B26F-273EADE4002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6" name="Text Box 15">
          <a:extLst>
            <a:ext uri="{FF2B5EF4-FFF2-40B4-BE49-F238E27FC236}">
              <a16:creationId xmlns:a16="http://schemas.microsoft.com/office/drawing/2014/main" id="{0A12E149-275B-4A61-9A53-DB33F94B71E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7" name="Text Box 15">
          <a:extLst>
            <a:ext uri="{FF2B5EF4-FFF2-40B4-BE49-F238E27FC236}">
              <a16:creationId xmlns:a16="http://schemas.microsoft.com/office/drawing/2014/main" id="{89E5F132-A0C8-4B6C-91FD-86838F2A602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8" name="Text Box 15">
          <a:extLst>
            <a:ext uri="{FF2B5EF4-FFF2-40B4-BE49-F238E27FC236}">
              <a16:creationId xmlns:a16="http://schemas.microsoft.com/office/drawing/2014/main" id="{9476E7CD-E033-43D2-9E3E-C0E5AA45B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9" name="Text Box 15">
          <a:extLst>
            <a:ext uri="{FF2B5EF4-FFF2-40B4-BE49-F238E27FC236}">
              <a16:creationId xmlns:a16="http://schemas.microsoft.com/office/drawing/2014/main" id="{8CA5E807-93B0-480A-BB0E-0A86400B0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0" name="Text Box 15">
          <a:extLst>
            <a:ext uri="{FF2B5EF4-FFF2-40B4-BE49-F238E27FC236}">
              <a16:creationId xmlns:a16="http://schemas.microsoft.com/office/drawing/2014/main" id="{7E68CE6F-F728-48D9-83B0-39A422A0ED3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1" name="Text Box 15">
          <a:extLst>
            <a:ext uri="{FF2B5EF4-FFF2-40B4-BE49-F238E27FC236}">
              <a16:creationId xmlns:a16="http://schemas.microsoft.com/office/drawing/2014/main" id="{2B6E13E6-BD85-4594-B2DB-652055BC71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2" name="Text Box 15">
          <a:extLst>
            <a:ext uri="{FF2B5EF4-FFF2-40B4-BE49-F238E27FC236}">
              <a16:creationId xmlns:a16="http://schemas.microsoft.com/office/drawing/2014/main" id="{7B0752E0-3584-4473-8C50-866A7E31D6E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3" name="Text Box 15">
          <a:extLst>
            <a:ext uri="{FF2B5EF4-FFF2-40B4-BE49-F238E27FC236}">
              <a16:creationId xmlns:a16="http://schemas.microsoft.com/office/drawing/2014/main" id="{A1969380-04B5-4804-87E0-EA4FE82649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4" name="Text Box 15">
          <a:extLst>
            <a:ext uri="{FF2B5EF4-FFF2-40B4-BE49-F238E27FC236}">
              <a16:creationId xmlns:a16="http://schemas.microsoft.com/office/drawing/2014/main" id="{CBCFB797-F077-476E-B59A-9D3F4AEE4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5" name="Text Box 15">
          <a:extLst>
            <a:ext uri="{FF2B5EF4-FFF2-40B4-BE49-F238E27FC236}">
              <a16:creationId xmlns:a16="http://schemas.microsoft.com/office/drawing/2014/main" id="{6E6F7690-1AE2-40E4-A591-1AE9312F1DA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6" name="Text Box 15">
          <a:extLst>
            <a:ext uri="{FF2B5EF4-FFF2-40B4-BE49-F238E27FC236}">
              <a16:creationId xmlns:a16="http://schemas.microsoft.com/office/drawing/2014/main" id="{A93B7A8A-6318-4C1F-9698-8FD723FF4E0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7" name="Text Box 15">
          <a:extLst>
            <a:ext uri="{FF2B5EF4-FFF2-40B4-BE49-F238E27FC236}">
              <a16:creationId xmlns:a16="http://schemas.microsoft.com/office/drawing/2014/main" id="{6917FCE5-EC43-400B-B818-BF40893A25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8" name="Text Box 15">
          <a:extLst>
            <a:ext uri="{FF2B5EF4-FFF2-40B4-BE49-F238E27FC236}">
              <a16:creationId xmlns:a16="http://schemas.microsoft.com/office/drawing/2014/main" id="{CE807D2B-66F2-4E41-8809-475E86070A2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9" name="Text Box 15">
          <a:extLst>
            <a:ext uri="{FF2B5EF4-FFF2-40B4-BE49-F238E27FC236}">
              <a16:creationId xmlns:a16="http://schemas.microsoft.com/office/drawing/2014/main" id="{7A1A8F48-A242-483F-B790-1F90C957CF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0" name="Text Box 15">
          <a:extLst>
            <a:ext uri="{FF2B5EF4-FFF2-40B4-BE49-F238E27FC236}">
              <a16:creationId xmlns:a16="http://schemas.microsoft.com/office/drawing/2014/main" id="{F037377F-F5FF-4D76-A237-DCCE694E81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1" name="Text Box 15">
          <a:extLst>
            <a:ext uri="{FF2B5EF4-FFF2-40B4-BE49-F238E27FC236}">
              <a16:creationId xmlns:a16="http://schemas.microsoft.com/office/drawing/2014/main" id="{9D027441-BDBB-480B-B926-BC2C4C6EA81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2" name="Text Box 15">
          <a:extLst>
            <a:ext uri="{FF2B5EF4-FFF2-40B4-BE49-F238E27FC236}">
              <a16:creationId xmlns:a16="http://schemas.microsoft.com/office/drawing/2014/main" id="{DD072BD4-E9EC-4400-8307-4482BF426E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3" name="Text Box 15">
          <a:extLst>
            <a:ext uri="{FF2B5EF4-FFF2-40B4-BE49-F238E27FC236}">
              <a16:creationId xmlns:a16="http://schemas.microsoft.com/office/drawing/2014/main" id="{8834FBC7-8B6A-454B-A2A0-02B1733B7B3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4" name="Text Box 15">
          <a:extLst>
            <a:ext uri="{FF2B5EF4-FFF2-40B4-BE49-F238E27FC236}">
              <a16:creationId xmlns:a16="http://schemas.microsoft.com/office/drawing/2014/main" id="{79303E7A-7BDB-470A-9344-D1FEA10CC28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5" name="Text Box 15">
          <a:extLst>
            <a:ext uri="{FF2B5EF4-FFF2-40B4-BE49-F238E27FC236}">
              <a16:creationId xmlns:a16="http://schemas.microsoft.com/office/drawing/2014/main" id="{EB8EE412-F1EE-4988-8A6B-8D57E28457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6" name="Text Box 15">
          <a:extLst>
            <a:ext uri="{FF2B5EF4-FFF2-40B4-BE49-F238E27FC236}">
              <a16:creationId xmlns:a16="http://schemas.microsoft.com/office/drawing/2014/main" id="{47C020E4-F716-4E5B-8EB3-D9D87B7EB63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7" name="Text Box 15">
          <a:extLst>
            <a:ext uri="{FF2B5EF4-FFF2-40B4-BE49-F238E27FC236}">
              <a16:creationId xmlns:a16="http://schemas.microsoft.com/office/drawing/2014/main" id="{B3DB2BA9-0EF7-422C-A7D7-9A868A2CFF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8" name="Text Box 15">
          <a:extLst>
            <a:ext uri="{FF2B5EF4-FFF2-40B4-BE49-F238E27FC236}">
              <a16:creationId xmlns:a16="http://schemas.microsoft.com/office/drawing/2014/main" id="{1AED8FE1-82E4-4B3E-9917-D0C4C7FB136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9" name="Text Box 15">
          <a:extLst>
            <a:ext uri="{FF2B5EF4-FFF2-40B4-BE49-F238E27FC236}">
              <a16:creationId xmlns:a16="http://schemas.microsoft.com/office/drawing/2014/main" id="{9547E1B5-A374-4C9B-BFE4-403E984E1F2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0" name="Text Box 15">
          <a:extLst>
            <a:ext uri="{FF2B5EF4-FFF2-40B4-BE49-F238E27FC236}">
              <a16:creationId xmlns:a16="http://schemas.microsoft.com/office/drawing/2014/main" id="{769E6C15-6C4B-4D68-AC65-3ADCA9C4FD6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1" name="Text Box 15">
          <a:extLst>
            <a:ext uri="{FF2B5EF4-FFF2-40B4-BE49-F238E27FC236}">
              <a16:creationId xmlns:a16="http://schemas.microsoft.com/office/drawing/2014/main" id="{FB574A9C-726C-4BC1-88A3-954FDB604A6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2" name="Text Box 15">
          <a:extLst>
            <a:ext uri="{FF2B5EF4-FFF2-40B4-BE49-F238E27FC236}">
              <a16:creationId xmlns:a16="http://schemas.microsoft.com/office/drawing/2014/main" id="{B2C552FE-A59C-4776-9F06-5C921017AE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3" name="Text Box 15">
          <a:extLst>
            <a:ext uri="{FF2B5EF4-FFF2-40B4-BE49-F238E27FC236}">
              <a16:creationId xmlns:a16="http://schemas.microsoft.com/office/drawing/2014/main" id="{CBC52283-9112-4F4D-B6C4-895B6AE7CE4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4" name="Text Box 15">
          <a:extLst>
            <a:ext uri="{FF2B5EF4-FFF2-40B4-BE49-F238E27FC236}">
              <a16:creationId xmlns:a16="http://schemas.microsoft.com/office/drawing/2014/main" id="{5D65FF3B-4A5D-49D4-961A-74F0707A558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5" name="Text Box 15">
          <a:extLst>
            <a:ext uri="{FF2B5EF4-FFF2-40B4-BE49-F238E27FC236}">
              <a16:creationId xmlns:a16="http://schemas.microsoft.com/office/drawing/2014/main" id="{6B9316B9-0E7A-40E4-8013-C4B4759AC3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6" name="Text Box 15">
          <a:extLst>
            <a:ext uri="{FF2B5EF4-FFF2-40B4-BE49-F238E27FC236}">
              <a16:creationId xmlns:a16="http://schemas.microsoft.com/office/drawing/2014/main" id="{224096DC-8A1B-4785-AE56-977BCA799B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7" name="Text Box 15">
          <a:extLst>
            <a:ext uri="{FF2B5EF4-FFF2-40B4-BE49-F238E27FC236}">
              <a16:creationId xmlns:a16="http://schemas.microsoft.com/office/drawing/2014/main" id="{4262CBB9-3ACD-4E3D-BECB-12AB3A6C24F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8" name="Text Box 15">
          <a:extLst>
            <a:ext uri="{FF2B5EF4-FFF2-40B4-BE49-F238E27FC236}">
              <a16:creationId xmlns:a16="http://schemas.microsoft.com/office/drawing/2014/main" id="{4E10B1A9-12EE-491D-A445-A366877CCD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9" name="Text Box 15">
          <a:extLst>
            <a:ext uri="{FF2B5EF4-FFF2-40B4-BE49-F238E27FC236}">
              <a16:creationId xmlns:a16="http://schemas.microsoft.com/office/drawing/2014/main" id="{CDB85131-3F10-4DCF-85CF-884C52FEE9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60" name="Text Box 15">
          <a:extLst>
            <a:ext uri="{FF2B5EF4-FFF2-40B4-BE49-F238E27FC236}">
              <a16:creationId xmlns:a16="http://schemas.microsoft.com/office/drawing/2014/main" id="{7747AC76-A261-4F28-838B-6DAD5E64C8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61" name="Text Box 15">
          <a:extLst>
            <a:ext uri="{FF2B5EF4-FFF2-40B4-BE49-F238E27FC236}">
              <a16:creationId xmlns:a16="http://schemas.microsoft.com/office/drawing/2014/main" id="{A21ADDCB-7217-400D-AA48-8325E55A4D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2" name="Text Box 15">
          <a:extLst>
            <a:ext uri="{FF2B5EF4-FFF2-40B4-BE49-F238E27FC236}">
              <a16:creationId xmlns:a16="http://schemas.microsoft.com/office/drawing/2014/main" id="{02A0377D-0D05-4DB6-B331-BFA7D0E992D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3" name="Text Box 15">
          <a:extLst>
            <a:ext uri="{FF2B5EF4-FFF2-40B4-BE49-F238E27FC236}">
              <a16:creationId xmlns:a16="http://schemas.microsoft.com/office/drawing/2014/main" id="{022498D9-446C-47DB-8DBE-E1D11108503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4" name="Text Box 15">
          <a:extLst>
            <a:ext uri="{FF2B5EF4-FFF2-40B4-BE49-F238E27FC236}">
              <a16:creationId xmlns:a16="http://schemas.microsoft.com/office/drawing/2014/main" id="{C366FBAB-44B0-4007-B3BB-DA2E578C96EB}"/>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5" name="Text Box 15">
          <a:extLst>
            <a:ext uri="{FF2B5EF4-FFF2-40B4-BE49-F238E27FC236}">
              <a16:creationId xmlns:a16="http://schemas.microsoft.com/office/drawing/2014/main" id="{EFBA8D3F-26AF-48E7-A76D-39E202E6C22F}"/>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6" name="Text Box 15">
          <a:extLst>
            <a:ext uri="{FF2B5EF4-FFF2-40B4-BE49-F238E27FC236}">
              <a16:creationId xmlns:a16="http://schemas.microsoft.com/office/drawing/2014/main" id="{806C6D92-4962-43D9-A453-1B2977D240FA}"/>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7" name="Text Box 15">
          <a:extLst>
            <a:ext uri="{FF2B5EF4-FFF2-40B4-BE49-F238E27FC236}">
              <a16:creationId xmlns:a16="http://schemas.microsoft.com/office/drawing/2014/main" id="{A32B8E49-272E-48BC-9679-AC214C681681}"/>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8" name="Text Box 15">
          <a:extLst>
            <a:ext uri="{FF2B5EF4-FFF2-40B4-BE49-F238E27FC236}">
              <a16:creationId xmlns:a16="http://schemas.microsoft.com/office/drawing/2014/main" id="{EB68CA95-05E6-4852-812A-E6386F53B1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9" name="Text Box 15">
          <a:extLst>
            <a:ext uri="{FF2B5EF4-FFF2-40B4-BE49-F238E27FC236}">
              <a16:creationId xmlns:a16="http://schemas.microsoft.com/office/drawing/2014/main" id="{613821D0-956B-4FD2-A868-7B7B9F271FF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0" name="Text Box 15">
          <a:extLst>
            <a:ext uri="{FF2B5EF4-FFF2-40B4-BE49-F238E27FC236}">
              <a16:creationId xmlns:a16="http://schemas.microsoft.com/office/drawing/2014/main" id="{41DFA4E3-AFB8-49C0-A7F2-8B493632AE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1" name="Text Box 15">
          <a:extLst>
            <a:ext uri="{FF2B5EF4-FFF2-40B4-BE49-F238E27FC236}">
              <a16:creationId xmlns:a16="http://schemas.microsoft.com/office/drawing/2014/main" id="{3F22A7C0-5676-4E42-95B6-DC9A8A5C17C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2" name="Text Box 15">
          <a:extLst>
            <a:ext uri="{FF2B5EF4-FFF2-40B4-BE49-F238E27FC236}">
              <a16:creationId xmlns:a16="http://schemas.microsoft.com/office/drawing/2014/main" id="{5861C0C7-274F-4F04-9ED1-B201D124AC1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3" name="Text Box 15">
          <a:extLst>
            <a:ext uri="{FF2B5EF4-FFF2-40B4-BE49-F238E27FC236}">
              <a16:creationId xmlns:a16="http://schemas.microsoft.com/office/drawing/2014/main" id="{0800A878-FD70-4940-994E-1C71AB9561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4" name="Text Box 15">
          <a:extLst>
            <a:ext uri="{FF2B5EF4-FFF2-40B4-BE49-F238E27FC236}">
              <a16:creationId xmlns:a16="http://schemas.microsoft.com/office/drawing/2014/main" id="{50B41225-E39D-43C1-A0AA-A4C53522077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5" name="Text Box 15">
          <a:extLst>
            <a:ext uri="{FF2B5EF4-FFF2-40B4-BE49-F238E27FC236}">
              <a16:creationId xmlns:a16="http://schemas.microsoft.com/office/drawing/2014/main" id="{1C58FD49-E6CD-46C6-8C10-D2AB848F542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6" name="Text Box 15">
          <a:extLst>
            <a:ext uri="{FF2B5EF4-FFF2-40B4-BE49-F238E27FC236}">
              <a16:creationId xmlns:a16="http://schemas.microsoft.com/office/drawing/2014/main" id="{FD3900E5-56B6-4304-AFE2-8D3EE26ECF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7" name="Text Box 15">
          <a:extLst>
            <a:ext uri="{FF2B5EF4-FFF2-40B4-BE49-F238E27FC236}">
              <a16:creationId xmlns:a16="http://schemas.microsoft.com/office/drawing/2014/main" id="{D52848C8-0455-4707-A10F-960F404ED7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8" name="Text Box 15">
          <a:extLst>
            <a:ext uri="{FF2B5EF4-FFF2-40B4-BE49-F238E27FC236}">
              <a16:creationId xmlns:a16="http://schemas.microsoft.com/office/drawing/2014/main" id="{3FEA7A5F-7928-48C2-AECD-65A3410D2B6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9" name="Text Box 15">
          <a:extLst>
            <a:ext uri="{FF2B5EF4-FFF2-40B4-BE49-F238E27FC236}">
              <a16:creationId xmlns:a16="http://schemas.microsoft.com/office/drawing/2014/main" id="{A95960F7-2D68-4572-B877-3E6472C968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0" name="Text Box 15">
          <a:extLst>
            <a:ext uri="{FF2B5EF4-FFF2-40B4-BE49-F238E27FC236}">
              <a16:creationId xmlns:a16="http://schemas.microsoft.com/office/drawing/2014/main" id="{030E5C30-6CE8-4DAC-B146-AC50F619983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1" name="Text Box 15">
          <a:extLst>
            <a:ext uri="{FF2B5EF4-FFF2-40B4-BE49-F238E27FC236}">
              <a16:creationId xmlns:a16="http://schemas.microsoft.com/office/drawing/2014/main" id="{8B8EEB2F-D266-402D-802C-96558EA64FF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2" name="Text Box 15">
          <a:extLst>
            <a:ext uri="{FF2B5EF4-FFF2-40B4-BE49-F238E27FC236}">
              <a16:creationId xmlns:a16="http://schemas.microsoft.com/office/drawing/2014/main" id="{70FC0339-194A-4991-B9AF-24E0060303B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3" name="Text Box 15">
          <a:extLst>
            <a:ext uri="{FF2B5EF4-FFF2-40B4-BE49-F238E27FC236}">
              <a16:creationId xmlns:a16="http://schemas.microsoft.com/office/drawing/2014/main" id="{C7CDD58F-D907-4E35-8732-23ACBCC8EAA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4" name="Text Box 15">
          <a:extLst>
            <a:ext uri="{FF2B5EF4-FFF2-40B4-BE49-F238E27FC236}">
              <a16:creationId xmlns:a16="http://schemas.microsoft.com/office/drawing/2014/main" id="{4071205A-B5BD-4FC0-A303-259AD1806F0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5" name="Text Box 15">
          <a:extLst>
            <a:ext uri="{FF2B5EF4-FFF2-40B4-BE49-F238E27FC236}">
              <a16:creationId xmlns:a16="http://schemas.microsoft.com/office/drawing/2014/main" id="{9EF1CB0F-68BB-413D-AEEA-36AE4C2ACE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6" name="Text Box 15">
          <a:extLst>
            <a:ext uri="{FF2B5EF4-FFF2-40B4-BE49-F238E27FC236}">
              <a16:creationId xmlns:a16="http://schemas.microsoft.com/office/drawing/2014/main" id="{7B31D556-4CF3-46D6-8DFC-317DF22F5E3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7" name="Text Box 15">
          <a:extLst>
            <a:ext uri="{FF2B5EF4-FFF2-40B4-BE49-F238E27FC236}">
              <a16:creationId xmlns:a16="http://schemas.microsoft.com/office/drawing/2014/main" id="{308F0B6C-EFAD-4EF8-BE67-92F7E075D4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8" name="Text Box 15">
          <a:extLst>
            <a:ext uri="{FF2B5EF4-FFF2-40B4-BE49-F238E27FC236}">
              <a16:creationId xmlns:a16="http://schemas.microsoft.com/office/drawing/2014/main" id="{1BE8C3ED-6BEF-4E22-B3B6-BE55EBE84D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9" name="Text Box 15">
          <a:extLst>
            <a:ext uri="{FF2B5EF4-FFF2-40B4-BE49-F238E27FC236}">
              <a16:creationId xmlns:a16="http://schemas.microsoft.com/office/drawing/2014/main" id="{1565EB9C-ED2B-4EBE-96D0-D18EA63A44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0" name="Text Box 16">
          <a:extLst>
            <a:ext uri="{FF2B5EF4-FFF2-40B4-BE49-F238E27FC236}">
              <a16:creationId xmlns:a16="http://schemas.microsoft.com/office/drawing/2014/main" id="{BD0420F9-1569-4938-A8BD-0DF30DF4AFE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1" name="Text Box 17">
          <a:extLst>
            <a:ext uri="{FF2B5EF4-FFF2-40B4-BE49-F238E27FC236}">
              <a16:creationId xmlns:a16="http://schemas.microsoft.com/office/drawing/2014/main" id="{AEE24C49-3148-469E-814E-3D23E792FB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2" name="Text Box 18">
          <a:extLst>
            <a:ext uri="{FF2B5EF4-FFF2-40B4-BE49-F238E27FC236}">
              <a16:creationId xmlns:a16="http://schemas.microsoft.com/office/drawing/2014/main" id="{75B018DB-7B84-49F7-8160-A75121486CC8}"/>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3" name="Text Box 19">
          <a:extLst>
            <a:ext uri="{FF2B5EF4-FFF2-40B4-BE49-F238E27FC236}">
              <a16:creationId xmlns:a16="http://schemas.microsoft.com/office/drawing/2014/main" id="{73492456-9213-4064-B663-D03250D69AD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294" name="Text Box 15">
          <a:extLst>
            <a:ext uri="{FF2B5EF4-FFF2-40B4-BE49-F238E27FC236}">
              <a16:creationId xmlns:a16="http://schemas.microsoft.com/office/drawing/2014/main" id="{7811AD1B-EE85-41E4-824E-50A75FBEC4A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5" name="Text Box 16">
          <a:extLst>
            <a:ext uri="{FF2B5EF4-FFF2-40B4-BE49-F238E27FC236}">
              <a16:creationId xmlns:a16="http://schemas.microsoft.com/office/drawing/2014/main" id="{1CD0A94D-8558-484D-9C21-E1EB01BAF7BD}"/>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6" name="Text Box 17">
          <a:extLst>
            <a:ext uri="{FF2B5EF4-FFF2-40B4-BE49-F238E27FC236}">
              <a16:creationId xmlns:a16="http://schemas.microsoft.com/office/drawing/2014/main" id="{6E29B53D-CF59-49E7-9264-59B106B709C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297" name="Text Box 18">
          <a:extLst>
            <a:ext uri="{FF2B5EF4-FFF2-40B4-BE49-F238E27FC236}">
              <a16:creationId xmlns:a16="http://schemas.microsoft.com/office/drawing/2014/main" id="{5F27CAED-4966-45FC-AA21-97999C45D472}"/>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298" name="Text Box 15">
          <a:extLst>
            <a:ext uri="{FF2B5EF4-FFF2-40B4-BE49-F238E27FC236}">
              <a16:creationId xmlns:a16="http://schemas.microsoft.com/office/drawing/2014/main" id="{F3616BEF-3F4C-485C-9877-8300E83EED97}"/>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299" name="Text Box 16">
          <a:extLst>
            <a:ext uri="{FF2B5EF4-FFF2-40B4-BE49-F238E27FC236}">
              <a16:creationId xmlns:a16="http://schemas.microsoft.com/office/drawing/2014/main" id="{6A4F6BDC-6988-4440-AE10-7FC48718B459}"/>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0" name="Text Box 17">
          <a:extLst>
            <a:ext uri="{FF2B5EF4-FFF2-40B4-BE49-F238E27FC236}">
              <a16:creationId xmlns:a16="http://schemas.microsoft.com/office/drawing/2014/main" id="{389A5899-57B5-4DB3-92D1-243F01C2C5D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1" name="Text Box 18">
          <a:extLst>
            <a:ext uri="{FF2B5EF4-FFF2-40B4-BE49-F238E27FC236}">
              <a16:creationId xmlns:a16="http://schemas.microsoft.com/office/drawing/2014/main" id="{C3AC8A52-E8EA-40F0-A9AB-536CC2128B9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2" name="Text Box 19">
          <a:extLst>
            <a:ext uri="{FF2B5EF4-FFF2-40B4-BE49-F238E27FC236}">
              <a16:creationId xmlns:a16="http://schemas.microsoft.com/office/drawing/2014/main" id="{80312674-B1AA-4634-9472-4C9B55C5571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3" name="Text Box 16">
          <a:extLst>
            <a:ext uri="{FF2B5EF4-FFF2-40B4-BE49-F238E27FC236}">
              <a16:creationId xmlns:a16="http://schemas.microsoft.com/office/drawing/2014/main" id="{4AC9E8D5-D9EC-4D49-A257-FFD5EEEE1F35}"/>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04" name="Text Box 15">
          <a:extLst>
            <a:ext uri="{FF2B5EF4-FFF2-40B4-BE49-F238E27FC236}">
              <a16:creationId xmlns:a16="http://schemas.microsoft.com/office/drawing/2014/main" id="{4ADCFB0A-B8D5-4E9B-9C60-ABF96155762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5" name="Text Box 15">
          <a:extLst>
            <a:ext uri="{FF2B5EF4-FFF2-40B4-BE49-F238E27FC236}">
              <a16:creationId xmlns:a16="http://schemas.microsoft.com/office/drawing/2014/main" id="{AAE6578F-0B73-4641-BAC0-761CF4CF723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6" name="Text Box 15">
          <a:extLst>
            <a:ext uri="{FF2B5EF4-FFF2-40B4-BE49-F238E27FC236}">
              <a16:creationId xmlns:a16="http://schemas.microsoft.com/office/drawing/2014/main" id="{59F6B0DC-40F6-4C3C-8918-2DFC948B91E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07" name="Text Box 15">
          <a:extLst>
            <a:ext uri="{FF2B5EF4-FFF2-40B4-BE49-F238E27FC236}">
              <a16:creationId xmlns:a16="http://schemas.microsoft.com/office/drawing/2014/main" id="{828087F8-BC2F-4CAD-8505-8EC940C9DC5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08" name="Text Box 15">
          <a:extLst>
            <a:ext uri="{FF2B5EF4-FFF2-40B4-BE49-F238E27FC236}">
              <a16:creationId xmlns:a16="http://schemas.microsoft.com/office/drawing/2014/main" id="{F4252B47-1667-4A05-9F27-653DC55C961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9" name="Text Box 15">
          <a:extLst>
            <a:ext uri="{FF2B5EF4-FFF2-40B4-BE49-F238E27FC236}">
              <a16:creationId xmlns:a16="http://schemas.microsoft.com/office/drawing/2014/main" id="{01EBD9D0-A07C-4CFD-B6F7-92A0C8C60B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10" name="Text Box 15">
          <a:extLst>
            <a:ext uri="{FF2B5EF4-FFF2-40B4-BE49-F238E27FC236}">
              <a16:creationId xmlns:a16="http://schemas.microsoft.com/office/drawing/2014/main" id="{D07B1315-00E7-4925-A2F3-31F45692EDAC}"/>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1" name="Text Box 16">
          <a:extLst>
            <a:ext uri="{FF2B5EF4-FFF2-40B4-BE49-F238E27FC236}">
              <a16:creationId xmlns:a16="http://schemas.microsoft.com/office/drawing/2014/main" id="{34E2AFA8-FA5F-4948-95E0-3783F087E19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2" name="Text Box 17">
          <a:extLst>
            <a:ext uri="{FF2B5EF4-FFF2-40B4-BE49-F238E27FC236}">
              <a16:creationId xmlns:a16="http://schemas.microsoft.com/office/drawing/2014/main" id="{52910A0C-9F8F-4CCB-B067-BE670BB312B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3" name="Text Box 18">
          <a:extLst>
            <a:ext uri="{FF2B5EF4-FFF2-40B4-BE49-F238E27FC236}">
              <a16:creationId xmlns:a16="http://schemas.microsoft.com/office/drawing/2014/main" id="{4A2F9A3B-5896-40A7-93C9-FE1138DE693C}"/>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4" name="Text Box 19">
          <a:extLst>
            <a:ext uri="{FF2B5EF4-FFF2-40B4-BE49-F238E27FC236}">
              <a16:creationId xmlns:a16="http://schemas.microsoft.com/office/drawing/2014/main" id="{47542EA1-36E3-49C7-BEDB-F36CDA30B0D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5" name="Text Box 16">
          <a:extLst>
            <a:ext uri="{FF2B5EF4-FFF2-40B4-BE49-F238E27FC236}">
              <a16:creationId xmlns:a16="http://schemas.microsoft.com/office/drawing/2014/main" id="{433C415E-7612-4DA1-8B4C-C9D349435C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6" name="Text Box 17">
          <a:extLst>
            <a:ext uri="{FF2B5EF4-FFF2-40B4-BE49-F238E27FC236}">
              <a16:creationId xmlns:a16="http://schemas.microsoft.com/office/drawing/2014/main" id="{AADBA91A-56C4-4AE3-BF9C-796B9DA93C8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1317" name="Text Box 18">
          <a:extLst>
            <a:ext uri="{FF2B5EF4-FFF2-40B4-BE49-F238E27FC236}">
              <a16:creationId xmlns:a16="http://schemas.microsoft.com/office/drawing/2014/main" id="{C819DE1C-134E-483B-8465-1FDEBA4B9AF4}"/>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18" name="Text Box 15">
          <a:extLst>
            <a:ext uri="{FF2B5EF4-FFF2-40B4-BE49-F238E27FC236}">
              <a16:creationId xmlns:a16="http://schemas.microsoft.com/office/drawing/2014/main" id="{5726774B-126E-446B-A763-ADC5BA0E8D8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19" name="Text Box 15">
          <a:extLst>
            <a:ext uri="{FF2B5EF4-FFF2-40B4-BE49-F238E27FC236}">
              <a16:creationId xmlns:a16="http://schemas.microsoft.com/office/drawing/2014/main" id="{0AA48DA7-9351-4F4B-9253-4B0E8B5B6E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1320" name="Text Box 15">
          <a:extLst>
            <a:ext uri="{FF2B5EF4-FFF2-40B4-BE49-F238E27FC236}">
              <a16:creationId xmlns:a16="http://schemas.microsoft.com/office/drawing/2014/main" id="{35982F27-EAEE-4FE5-AA47-B2297A620D06}"/>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21" name="Text Box 15">
          <a:extLst>
            <a:ext uri="{FF2B5EF4-FFF2-40B4-BE49-F238E27FC236}">
              <a16:creationId xmlns:a16="http://schemas.microsoft.com/office/drawing/2014/main" id="{086E0052-F40E-4A38-8A69-1EBD67851488}"/>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2" name="Text Box 16">
          <a:extLst>
            <a:ext uri="{FF2B5EF4-FFF2-40B4-BE49-F238E27FC236}">
              <a16:creationId xmlns:a16="http://schemas.microsoft.com/office/drawing/2014/main" id="{06612A49-9AE0-42B4-8882-278B6001B13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3" name="Text Box 17">
          <a:extLst>
            <a:ext uri="{FF2B5EF4-FFF2-40B4-BE49-F238E27FC236}">
              <a16:creationId xmlns:a16="http://schemas.microsoft.com/office/drawing/2014/main" id="{23CE2CC2-4820-482B-85CD-A5AD59CAD615}"/>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4" name="Text Box 18">
          <a:extLst>
            <a:ext uri="{FF2B5EF4-FFF2-40B4-BE49-F238E27FC236}">
              <a16:creationId xmlns:a16="http://schemas.microsoft.com/office/drawing/2014/main" id="{F24AB9CC-CD4A-4C18-B0F3-AF5D08E5527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5" name="Text Box 19">
          <a:extLst>
            <a:ext uri="{FF2B5EF4-FFF2-40B4-BE49-F238E27FC236}">
              <a16:creationId xmlns:a16="http://schemas.microsoft.com/office/drawing/2014/main" id="{DBA85212-6C99-44B3-8155-B7DD6D386B6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6" name="Text Box 16">
          <a:extLst>
            <a:ext uri="{FF2B5EF4-FFF2-40B4-BE49-F238E27FC236}">
              <a16:creationId xmlns:a16="http://schemas.microsoft.com/office/drawing/2014/main" id="{2FD54E93-CEDE-4FB8-BFC2-3ADE252AC61B}"/>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7" name="Text Box 17">
          <a:extLst>
            <a:ext uri="{FF2B5EF4-FFF2-40B4-BE49-F238E27FC236}">
              <a16:creationId xmlns:a16="http://schemas.microsoft.com/office/drawing/2014/main" id="{3576952E-76CC-4CE2-B8F7-13DAD9DBD57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1328" name="Text Box 18">
          <a:extLst>
            <a:ext uri="{FF2B5EF4-FFF2-40B4-BE49-F238E27FC236}">
              <a16:creationId xmlns:a16="http://schemas.microsoft.com/office/drawing/2014/main" id="{85E4BDB8-64BC-460A-9EEC-19BD0A1FCCF4}"/>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29" name="Text Box 15">
          <a:extLst>
            <a:ext uri="{FF2B5EF4-FFF2-40B4-BE49-F238E27FC236}">
              <a16:creationId xmlns:a16="http://schemas.microsoft.com/office/drawing/2014/main" id="{A0FA73D1-7D7B-485E-98B3-79DCD3ED5A3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1330" name="Text Box 15">
          <a:extLst>
            <a:ext uri="{FF2B5EF4-FFF2-40B4-BE49-F238E27FC236}">
              <a16:creationId xmlns:a16="http://schemas.microsoft.com/office/drawing/2014/main" id="{BEB285E0-FFDC-4B21-9FF6-82E4FDDC72C7}"/>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1" name="Text Box 16">
          <a:extLst>
            <a:ext uri="{FF2B5EF4-FFF2-40B4-BE49-F238E27FC236}">
              <a16:creationId xmlns:a16="http://schemas.microsoft.com/office/drawing/2014/main" id="{5C1CD5A6-9C85-4C43-B39B-E37E3DB81B7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2" name="Text Box 17">
          <a:extLst>
            <a:ext uri="{FF2B5EF4-FFF2-40B4-BE49-F238E27FC236}">
              <a16:creationId xmlns:a16="http://schemas.microsoft.com/office/drawing/2014/main" id="{519BE2AC-039E-4D7B-A180-9B196272A9A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3" name="Text Box 18">
          <a:extLst>
            <a:ext uri="{FF2B5EF4-FFF2-40B4-BE49-F238E27FC236}">
              <a16:creationId xmlns:a16="http://schemas.microsoft.com/office/drawing/2014/main" id="{B4BE805F-6EB5-4E33-9189-16A3331DA0B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4" name="Text Box 19">
          <a:extLst>
            <a:ext uri="{FF2B5EF4-FFF2-40B4-BE49-F238E27FC236}">
              <a16:creationId xmlns:a16="http://schemas.microsoft.com/office/drawing/2014/main" id="{A87D4D2A-6715-4327-8487-C998514BCC7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5" name="Text Box 16">
          <a:extLst>
            <a:ext uri="{FF2B5EF4-FFF2-40B4-BE49-F238E27FC236}">
              <a16:creationId xmlns:a16="http://schemas.microsoft.com/office/drawing/2014/main" id="{8CFAA2B1-84E3-4457-BDF2-006DEF211F0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6" name="Text Box 17">
          <a:extLst>
            <a:ext uri="{FF2B5EF4-FFF2-40B4-BE49-F238E27FC236}">
              <a16:creationId xmlns:a16="http://schemas.microsoft.com/office/drawing/2014/main" id="{D6E94E65-CDF0-489C-8730-B047C371E42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337" name="Text Box 18">
          <a:extLst>
            <a:ext uri="{FF2B5EF4-FFF2-40B4-BE49-F238E27FC236}">
              <a16:creationId xmlns:a16="http://schemas.microsoft.com/office/drawing/2014/main" id="{EB5BC33F-60D1-482A-93B5-42FAC20E0756}"/>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38" name="Text Box 15">
          <a:extLst>
            <a:ext uri="{FF2B5EF4-FFF2-40B4-BE49-F238E27FC236}">
              <a16:creationId xmlns:a16="http://schemas.microsoft.com/office/drawing/2014/main" id="{27C3FE4D-EEE7-4330-86C5-7942A773C9D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39" name="Text Box 15">
          <a:extLst>
            <a:ext uri="{FF2B5EF4-FFF2-40B4-BE49-F238E27FC236}">
              <a16:creationId xmlns:a16="http://schemas.microsoft.com/office/drawing/2014/main" id="{F186B7BC-823B-4DD1-A298-135C184C73E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1340" name="Text Box 15">
          <a:extLst>
            <a:ext uri="{FF2B5EF4-FFF2-40B4-BE49-F238E27FC236}">
              <a16:creationId xmlns:a16="http://schemas.microsoft.com/office/drawing/2014/main" id="{3B5CE488-9268-42B8-845F-A3ADD225F74D}"/>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41" name="Text Box 15">
          <a:extLst>
            <a:ext uri="{FF2B5EF4-FFF2-40B4-BE49-F238E27FC236}">
              <a16:creationId xmlns:a16="http://schemas.microsoft.com/office/drawing/2014/main" id="{B159FF47-7A9A-4BCC-8B46-87E9ACB3968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2" name="Text Box 16">
          <a:extLst>
            <a:ext uri="{FF2B5EF4-FFF2-40B4-BE49-F238E27FC236}">
              <a16:creationId xmlns:a16="http://schemas.microsoft.com/office/drawing/2014/main" id="{15E3C4FD-5F6E-4E15-A2B9-947E231BA9E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3" name="Text Box 17">
          <a:extLst>
            <a:ext uri="{FF2B5EF4-FFF2-40B4-BE49-F238E27FC236}">
              <a16:creationId xmlns:a16="http://schemas.microsoft.com/office/drawing/2014/main" id="{AA9DC0B6-684F-438C-AEB8-28241B4C1FFC}"/>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4" name="Text Box 18">
          <a:extLst>
            <a:ext uri="{FF2B5EF4-FFF2-40B4-BE49-F238E27FC236}">
              <a16:creationId xmlns:a16="http://schemas.microsoft.com/office/drawing/2014/main" id="{C3F7CBF3-EA83-48A1-B3BC-5DE223AFA0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5" name="Text Box 19">
          <a:extLst>
            <a:ext uri="{FF2B5EF4-FFF2-40B4-BE49-F238E27FC236}">
              <a16:creationId xmlns:a16="http://schemas.microsoft.com/office/drawing/2014/main" id="{23221F58-0654-429E-B2B7-B821218CED6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6" name="Text Box 16">
          <a:extLst>
            <a:ext uri="{FF2B5EF4-FFF2-40B4-BE49-F238E27FC236}">
              <a16:creationId xmlns:a16="http://schemas.microsoft.com/office/drawing/2014/main" id="{B85FB4D3-4963-4466-886D-B4BC697300F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7" name="Text Box 17">
          <a:extLst>
            <a:ext uri="{FF2B5EF4-FFF2-40B4-BE49-F238E27FC236}">
              <a16:creationId xmlns:a16="http://schemas.microsoft.com/office/drawing/2014/main" id="{F441F651-22F3-4BAB-9747-5BBD95659FC1}"/>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348" name="Text Box 18">
          <a:extLst>
            <a:ext uri="{FF2B5EF4-FFF2-40B4-BE49-F238E27FC236}">
              <a16:creationId xmlns:a16="http://schemas.microsoft.com/office/drawing/2014/main" id="{09177C14-2205-4EBE-9EFB-6E959FFB231C}"/>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49" name="Text Box 15">
          <a:extLst>
            <a:ext uri="{FF2B5EF4-FFF2-40B4-BE49-F238E27FC236}">
              <a16:creationId xmlns:a16="http://schemas.microsoft.com/office/drawing/2014/main" id="{DECF8ED3-E2A0-4551-9E38-B3E3A0D9C522}"/>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1350" name="Text Box 15">
          <a:extLst>
            <a:ext uri="{FF2B5EF4-FFF2-40B4-BE49-F238E27FC236}">
              <a16:creationId xmlns:a16="http://schemas.microsoft.com/office/drawing/2014/main" id="{91F43E5E-7039-4BFD-AE56-44B4503A544C}"/>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1" name="Text Box 16">
          <a:extLst>
            <a:ext uri="{FF2B5EF4-FFF2-40B4-BE49-F238E27FC236}">
              <a16:creationId xmlns:a16="http://schemas.microsoft.com/office/drawing/2014/main" id="{4C3FC62A-4489-4294-945F-03BF776D41C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2" name="Text Box 17">
          <a:extLst>
            <a:ext uri="{FF2B5EF4-FFF2-40B4-BE49-F238E27FC236}">
              <a16:creationId xmlns:a16="http://schemas.microsoft.com/office/drawing/2014/main" id="{3AB11493-935F-4003-95C0-0B33A7D14EE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3" name="Text Box 18">
          <a:extLst>
            <a:ext uri="{FF2B5EF4-FFF2-40B4-BE49-F238E27FC236}">
              <a16:creationId xmlns:a16="http://schemas.microsoft.com/office/drawing/2014/main" id="{2A9BD384-9CF1-4358-85E4-3C744C07669D}"/>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4" name="Text Box 19">
          <a:extLst>
            <a:ext uri="{FF2B5EF4-FFF2-40B4-BE49-F238E27FC236}">
              <a16:creationId xmlns:a16="http://schemas.microsoft.com/office/drawing/2014/main" id="{6FB0CFC0-D7E0-4F9A-AFF4-542C69EA3C3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5" name="Text Box 16">
          <a:extLst>
            <a:ext uri="{FF2B5EF4-FFF2-40B4-BE49-F238E27FC236}">
              <a16:creationId xmlns:a16="http://schemas.microsoft.com/office/drawing/2014/main" id="{4E3EE94F-E5AA-41FE-A784-A89ECFC797A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6" name="Text Box 17">
          <a:extLst>
            <a:ext uri="{FF2B5EF4-FFF2-40B4-BE49-F238E27FC236}">
              <a16:creationId xmlns:a16="http://schemas.microsoft.com/office/drawing/2014/main" id="{52E8C0D7-33BE-48C8-8A5C-2752659647A2}"/>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1357" name="Text Box 18">
          <a:extLst>
            <a:ext uri="{FF2B5EF4-FFF2-40B4-BE49-F238E27FC236}">
              <a16:creationId xmlns:a16="http://schemas.microsoft.com/office/drawing/2014/main" id="{22347005-53B2-40D4-9549-1DC9C12574C4}"/>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58" name="Text Box 15">
          <a:extLst>
            <a:ext uri="{FF2B5EF4-FFF2-40B4-BE49-F238E27FC236}">
              <a16:creationId xmlns:a16="http://schemas.microsoft.com/office/drawing/2014/main" id="{7EA829C5-C832-40FE-84F5-E4BA415A0AA1}"/>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59" name="Text Box 15">
          <a:extLst>
            <a:ext uri="{FF2B5EF4-FFF2-40B4-BE49-F238E27FC236}">
              <a16:creationId xmlns:a16="http://schemas.microsoft.com/office/drawing/2014/main" id="{58D38474-F7EC-4799-9B67-85A351FBD4C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360" name="Text Box 15">
          <a:extLst>
            <a:ext uri="{FF2B5EF4-FFF2-40B4-BE49-F238E27FC236}">
              <a16:creationId xmlns:a16="http://schemas.microsoft.com/office/drawing/2014/main" id="{A53B014F-5261-4ACB-AD9C-93C8AC726502}"/>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61" name="Text Box 15">
          <a:extLst>
            <a:ext uri="{FF2B5EF4-FFF2-40B4-BE49-F238E27FC236}">
              <a16:creationId xmlns:a16="http://schemas.microsoft.com/office/drawing/2014/main" id="{F1875E0D-C8E3-47B7-9554-65B93602FBB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2" name="Text Box 16">
          <a:extLst>
            <a:ext uri="{FF2B5EF4-FFF2-40B4-BE49-F238E27FC236}">
              <a16:creationId xmlns:a16="http://schemas.microsoft.com/office/drawing/2014/main" id="{2011C65A-1547-4135-9F4A-967706DB767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3" name="Text Box 17">
          <a:extLst>
            <a:ext uri="{FF2B5EF4-FFF2-40B4-BE49-F238E27FC236}">
              <a16:creationId xmlns:a16="http://schemas.microsoft.com/office/drawing/2014/main" id="{1159153D-D50C-49F7-A803-2B8C2F6FB1F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4" name="Text Box 18">
          <a:extLst>
            <a:ext uri="{FF2B5EF4-FFF2-40B4-BE49-F238E27FC236}">
              <a16:creationId xmlns:a16="http://schemas.microsoft.com/office/drawing/2014/main" id="{8FF11384-AF98-44A1-8ABF-11617E55EDC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5" name="Text Box 19">
          <a:extLst>
            <a:ext uri="{FF2B5EF4-FFF2-40B4-BE49-F238E27FC236}">
              <a16:creationId xmlns:a16="http://schemas.microsoft.com/office/drawing/2014/main" id="{8ACAFEC2-B90B-4BBE-8F7D-7786F47103EF}"/>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6" name="Text Box 16">
          <a:extLst>
            <a:ext uri="{FF2B5EF4-FFF2-40B4-BE49-F238E27FC236}">
              <a16:creationId xmlns:a16="http://schemas.microsoft.com/office/drawing/2014/main" id="{232AFF5B-E54C-43F7-B661-3DC085927FB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7" name="Text Box 17">
          <a:extLst>
            <a:ext uri="{FF2B5EF4-FFF2-40B4-BE49-F238E27FC236}">
              <a16:creationId xmlns:a16="http://schemas.microsoft.com/office/drawing/2014/main" id="{02A4E5FD-161B-4365-A46E-258BC78A877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1368" name="Text Box 18">
          <a:extLst>
            <a:ext uri="{FF2B5EF4-FFF2-40B4-BE49-F238E27FC236}">
              <a16:creationId xmlns:a16="http://schemas.microsoft.com/office/drawing/2014/main" id="{DCBEDD08-DB70-4DBF-8C03-53EE367318D0}"/>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69" name="Text Box 15">
          <a:extLst>
            <a:ext uri="{FF2B5EF4-FFF2-40B4-BE49-F238E27FC236}">
              <a16:creationId xmlns:a16="http://schemas.microsoft.com/office/drawing/2014/main" id="{56F82ECB-1ABD-47D8-9923-FDE843D4428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370" name="Text Box 15">
          <a:extLst>
            <a:ext uri="{FF2B5EF4-FFF2-40B4-BE49-F238E27FC236}">
              <a16:creationId xmlns:a16="http://schemas.microsoft.com/office/drawing/2014/main" id="{1B571005-D3A7-45CC-B9B4-FBA9445C639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1" name="Text Box 16">
          <a:extLst>
            <a:ext uri="{FF2B5EF4-FFF2-40B4-BE49-F238E27FC236}">
              <a16:creationId xmlns:a16="http://schemas.microsoft.com/office/drawing/2014/main" id="{6CA9C577-3072-4C7D-BAFC-7DDEB081368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2" name="Text Box 17">
          <a:extLst>
            <a:ext uri="{FF2B5EF4-FFF2-40B4-BE49-F238E27FC236}">
              <a16:creationId xmlns:a16="http://schemas.microsoft.com/office/drawing/2014/main" id="{2D547A1F-598B-40A7-B056-F1B75BAD597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3" name="Text Box 18">
          <a:extLst>
            <a:ext uri="{FF2B5EF4-FFF2-40B4-BE49-F238E27FC236}">
              <a16:creationId xmlns:a16="http://schemas.microsoft.com/office/drawing/2014/main" id="{7BDC9942-EF55-4295-9907-E8FBA0E00A3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4" name="Text Box 19">
          <a:extLst>
            <a:ext uri="{FF2B5EF4-FFF2-40B4-BE49-F238E27FC236}">
              <a16:creationId xmlns:a16="http://schemas.microsoft.com/office/drawing/2014/main" id="{96D8370B-9665-4694-8F68-47962A10AFF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5" name="Text Box 16">
          <a:extLst>
            <a:ext uri="{FF2B5EF4-FFF2-40B4-BE49-F238E27FC236}">
              <a16:creationId xmlns:a16="http://schemas.microsoft.com/office/drawing/2014/main" id="{DF978E8B-5258-43ED-AC33-2DC07409BBE5}"/>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6" name="Text Box 17">
          <a:extLst>
            <a:ext uri="{FF2B5EF4-FFF2-40B4-BE49-F238E27FC236}">
              <a16:creationId xmlns:a16="http://schemas.microsoft.com/office/drawing/2014/main" id="{B31A044A-5EFE-4E62-86D4-011A0A4998AB}"/>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1377" name="Text Box 18">
          <a:extLst>
            <a:ext uri="{FF2B5EF4-FFF2-40B4-BE49-F238E27FC236}">
              <a16:creationId xmlns:a16="http://schemas.microsoft.com/office/drawing/2014/main" id="{3905715D-86CA-493C-9ED0-D6A4DD31592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1378" name="Text Box 15">
          <a:extLst>
            <a:ext uri="{FF2B5EF4-FFF2-40B4-BE49-F238E27FC236}">
              <a16:creationId xmlns:a16="http://schemas.microsoft.com/office/drawing/2014/main" id="{58A58D93-CC12-4729-AEC0-026961A80336}"/>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379" name="Text Box 15">
          <a:extLst>
            <a:ext uri="{FF2B5EF4-FFF2-40B4-BE49-F238E27FC236}">
              <a16:creationId xmlns:a16="http://schemas.microsoft.com/office/drawing/2014/main" id="{588F52A5-74C5-4F6B-A3CD-B7840F44571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1380" name="Text Box 15">
          <a:extLst>
            <a:ext uri="{FF2B5EF4-FFF2-40B4-BE49-F238E27FC236}">
              <a16:creationId xmlns:a16="http://schemas.microsoft.com/office/drawing/2014/main" id="{C84636E4-C95C-45B6-B6B3-33AAC1018FAF}"/>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1381" name="Text Box 15">
          <a:extLst>
            <a:ext uri="{FF2B5EF4-FFF2-40B4-BE49-F238E27FC236}">
              <a16:creationId xmlns:a16="http://schemas.microsoft.com/office/drawing/2014/main" id="{F5648975-21C9-478D-8D0E-74052B8F83E9}"/>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2" name="Text Box 16">
          <a:extLst>
            <a:ext uri="{FF2B5EF4-FFF2-40B4-BE49-F238E27FC236}">
              <a16:creationId xmlns:a16="http://schemas.microsoft.com/office/drawing/2014/main" id="{77DDE8EB-7E33-4509-9793-D21D9608EDB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3" name="Text Box 17">
          <a:extLst>
            <a:ext uri="{FF2B5EF4-FFF2-40B4-BE49-F238E27FC236}">
              <a16:creationId xmlns:a16="http://schemas.microsoft.com/office/drawing/2014/main" id="{5C57E4AF-BEE7-41F0-99A7-CEE39A50851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4" name="Text Box 18">
          <a:extLst>
            <a:ext uri="{FF2B5EF4-FFF2-40B4-BE49-F238E27FC236}">
              <a16:creationId xmlns:a16="http://schemas.microsoft.com/office/drawing/2014/main" id="{D8C73E2C-63C4-46F3-A29C-2692D32B3A9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5" name="Text Box 19">
          <a:extLst>
            <a:ext uri="{FF2B5EF4-FFF2-40B4-BE49-F238E27FC236}">
              <a16:creationId xmlns:a16="http://schemas.microsoft.com/office/drawing/2014/main" id="{D293B7D3-EF66-4054-B0BD-902258205AE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6" name="Text Box 16">
          <a:extLst>
            <a:ext uri="{FF2B5EF4-FFF2-40B4-BE49-F238E27FC236}">
              <a16:creationId xmlns:a16="http://schemas.microsoft.com/office/drawing/2014/main" id="{0E64FA53-FB44-41B6-95CD-C93D6F21BC8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7" name="Text Box 17">
          <a:extLst>
            <a:ext uri="{FF2B5EF4-FFF2-40B4-BE49-F238E27FC236}">
              <a16:creationId xmlns:a16="http://schemas.microsoft.com/office/drawing/2014/main" id="{2E0F5387-E98D-4512-9AA0-3F8D6B8F54ED}"/>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1388" name="Text Box 18">
          <a:extLst>
            <a:ext uri="{FF2B5EF4-FFF2-40B4-BE49-F238E27FC236}">
              <a16:creationId xmlns:a16="http://schemas.microsoft.com/office/drawing/2014/main" id="{EA28F26F-C0AD-42AC-A442-1C0966664281}"/>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389" name="Text Box 15">
          <a:extLst>
            <a:ext uri="{FF2B5EF4-FFF2-40B4-BE49-F238E27FC236}">
              <a16:creationId xmlns:a16="http://schemas.microsoft.com/office/drawing/2014/main" id="{AD39ECFF-F65F-4CFB-95EE-D7CFF64BCBB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1390" name="Text Box 15">
          <a:extLst>
            <a:ext uri="{FF2B5EF4-FFF2-40B4-BE49-F238E27FC236}">
              <a16:creationId xmlns:a16="http://schemas.microsoft.com/office/drawing/2014/main" id="{77F98B58-C38C-49BB-889B-3D539986EDD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91" name="Text Box 15">
          <a:extLst>
            <a:ext uri="{FF2B5EF4-FFF2-40B4-BE49-F238E27FC236}">
              <a16:creationId xmlns:a16="http://schemas.microsoft.com/office/drawing/2014/main" id="{F4474C71-BA51-4DF8-BDA5-E6E9EFDF27F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92" name="Text Box 15">
          <a:extLst>
            <a:ext uri="{FF2B5EF4-FFF2-40B4-BE49-F238E27FC236}">
              <a16:creationId xmlns:a16="http://schemas.microsoft.com/office/drawing/2014/main" id="{C6E2F9E4-EE31-43AA-B984-ED2BA3F0B91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93" name="Text Box 15">
          <a:extLst>
            <a:ext uri="{FF2B5EF4-FFF2-40B4-BE49-F238E27FC236}">
              <a16:creationId xmlns:a16="http://schemas.microsoft.com/office/drawing/2014/main" id="{59C8D99C-21BA-493A-8C49-C1E0A1BA4E5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94" name="Text Box 15">
          <a:extLst>
            <a:ext uri="{FF2B5EF4-FFF2-40B4-BE49-F238E27FC236}">
              <a16:creationId xmlns:a16="http://schemas.microsoft.com/office/drawing/2014/main" id="{AC3925D0-B7AD-4EEC-B2EE-1BC9044F83D5}"/>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395" name="Text Box 15">
          <a:extLst>
            <a:ext uri="{FF2B5EF4-FFF2-40B4-BE49-F238E27FC236}">
              <a16:creationId xmlns:a16="http://schemas.microsoft.com/office/drawing/2014/main" id="{AD4EDA7B-8D72-4441-B1DA-6CE6470ADF8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396" name="Text Box 15">
          <a:extLst>
            <a:ext uri="{FF2B5EF4-FFF2-40B4-BE49-F238E27FC236}">
              <a16:creationId xmlns:a16="http://schemas.microsoft.com/office/drawing/2014/main" id="{56CF7FA1-271E-4424-B9C2-9ED7AE3C386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397" name="Text Box 15">
          <a:extLst>
            <a:ext uri="{FF2B5EF4-FFF2-40B4-BE49-F238E27FC236}">
              <a16:creationId xmlns:a16="http://schemas.microsoft.com/office/drawing/2014/main" id="{3C9AFA0A-4170-442F-B53A-D979F916B34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398" name="Text Box 15">
          <a:extLst>
            <a:ext uri="{FF2B5EF4-FFF2-40B4-BE49-F238E27FC236}">
              <a16:creationId xmlns:a16="http://schemas.microsoft.com/office/drawing/2014/main" id="{95E2F63C-89EE-4944-9977-B39E574F386E}"/>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99" name="Text Box 15">
          <a:extLst>
            <a:ext uri="{FF2B5EF4-FFF2-40B4-BE49-F238E27FC236}">
              <a16:creationId xmlns:a16="http://schemas.microsoft.com/office/drawing/2014/main" id="{5A9E106F-F74C-4372-AC19-E4F46BD38C25}"/>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0" name="Text Box 15">
          <a:extLst>
            <a:ext uri="{FF2B5EF4-FFF2-40B4-BE49-F238E27FC236}">
              <a16:creationId xmlns:a16="http://schemas.microsoft.com/office/drawing/2014/main" id="{4EF6FE0A-E74A-4A2D-BAEF-11C1A342D630}"/>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1" name="Text Box 15">
          <a:extLst>
            <a:ext uri="{FF2B5EF4-FFF2-40B4-BE49-F238E27FC236}">
              <a16:creationId xmlns:a16="http://schemas.microsoft.com/office/drawing/2014/main" id="{AE659137-6422-42B5-B825-DB2DA3A44D17}"/>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2" name="Text Box 15">
          <a:extLst>
            <a:ext uri="{FF2B5EF4-FFF2-40B4-BE49-F238E27FC236}">
              <a16:creationId xmlns:a16="http://schemas.microsoft.com/office/drawing/2014/main" id="{CAD414A1-7BE8-429B-B4D9-267AA149B6D9}"/>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3" name="Text Box 15">
          <a:extLst>
            <a:ext uri="{FF2B5EF4-FFF2-40B4-BE49-F238E27FC236}">
              <a16:creationId xmlns:a16="http://schemas.microsoft.com/office/drawing/2014/main" id="{7A9F3B2C-167F-4B36-B7C5-3E448D3151A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4" name="Text Box 15">
          <a:extLst>
            <a:ext uri="{FF2B5EF4-FFF2-40B4-BE49-F238E27FC236}">
              <a16:creationId xmlns:a16="http://schemas.microsoft.com/office/drawing/2014/main" id="{A4F50546-D5E7-4CE1-8D0D-B88BE81FA9E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5" name="Text Box 15">
          <a:extLst>
            <a:ext uri="{FF2B5EF4-FFF2-40B4-BE49-F238E27FC236}">
              <a16:creationId xmlns:a16="http://schemas.microsoft.com/office/drawing/2014/main" id="{CA8EA03A-CD34-40B4-A8B1-3087247771C6}"/>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6" name="Text Box 15">
          <a:extLst>
            <a:ext uri="{FF2B5EF4-FFF2-40B4-BE49-F238E27FC236}">
              <a16:creationId xmlns:a16="http://schemas.microsoft.com/office/drawing/2014/main" id="{BF05BD7D-B5F4-4194-A38B-7D4D5C2739B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7" name="Text Box 15">
          <a:extLst>
            <a:ext uri="{FF2B5EF4-FFF2-40B4-BE49-F238E27FC236}">
              <a16:creationId xmlns:a16="http://schemas.microsoft.com/office/drawing/2014/main" id="{B5B6E679-96AE-4849-92BD-2F864089FAC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8" name="Text Box 15">
          <a:extLst>
            <a:ext uri="{FF2B5EF4-FFF2-40B4-BE49-F238E27FC236}">
              <a16:creationId xmlns:a16="http://schemas.microsoft.com/office/drawing/2014/main" id="{64918081-27CA-4566-AD98-B529909F14A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09" name="Text Box 15">
          <a:extLst>
            <a:ext uri="{FF2B5EF4-FFF2-40B4-BE49-F238E27FC236}">
              <a16:creationId xmlns:a16="http://schemas.microsoft.com/office/drawing/2014/main" id="{3EAB923F-D063-4B81-8084-F372D5CED71B}"/>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0" name="Text Box 15">
          <a:extLst>
            <a:ext uri="{FF2B5EF4-FFF2-40B4-BE49-F238E27FC236}">
              <a16:creationId xmlns:a16="http://schemas.microsoft.com/office/drawing/2014/main" id="{B148827C-FA1E-434A-BC06-E47EB248F9F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11" name="Text Box 15">
          <a:extLst>
            <a:ext uri="{FF2B5EF4-FFF2-40B4-BE49-F238E27FC236}">
              <a16:creationId xmlns:a16="http://schemas.microsoft.com/office/drawing/2014/main" id="{1089CC63-D5DE-4823-B7B2-4B888A9C062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12" name="Text Box 15">
          <a:extLst>
            <a:ext uri="{FF2B5EF4-FFF2-40B4-BE49-F238E27FC236}">
              <a16:creationId xmlns:a16="http://schemas.microsoft.com/office/drawing/2014/main" id="{FF9FA764-CC61-468F-BDBD-2A0E0A63D5E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3" name="Text Box 15">
          <a:extLst>
            <a:ext uri="{FF2B5EF4-FFF2-40B4-BE49-F238E27FC236}">
              <a16:creationId xmlns:a16="http://schemas.microsoft.com/office/drawing/2014/main" id="{6B4CBC12-0369-47A3-8E53-4284F613C8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4" name="Text Box 15">
          <a:extLst>
            <a:ext uri="{FF2B5EF4-FFF2-40B4-BE49-F238E27FC236}">
              <a16:creationId xmlns:a16="http://schemas.microsoft.com/office/drawing/2014/main" id="{4B736F62-BC08-4537-8D81-BC414685270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5" name="Text Box 15">
          <a:extLst>
            <a:ext uri="{FF2B5EF4-FFF2-40B4-BE49-F238E27FC236}">
              <a16:creationId xmlns:a16="http://schemas.microsoft.com/office/drawing/2014/main" id="{713D8EA2-57DB-4CE7-93EF-FC4EBEBEDA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6" name="Text Box 15">
          <a:extLst>
            <a:ext uri="{FF2B5EF4-FFF2-40B4-BE49-F238E27FC236}">
              <a16:creationId xmlns:a16="http://schemas.microsoft.com/office/drawing/2014/main" id="{B43A583B-E688-40E5-8660-89D92A95B5A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7" name="Text Box 15">
          <a:extLst>
            <a:ext uri="{FF2B5EF4-FFF2-40B4-BE49-F238E27FC236}">
              <a16:creationId xmlns:a16="http://schemas.microsoft.com/office/drawing/2014/main" id="{20421A77-9255-4871-B715-05B60BD772F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8" name="Text Box 15">
          <a:extLst>
            <a:ext uri="{FF2B5EF4-FFF2-40B4-BE49-F238E27FC236}">
              <a16:creationId xmlns:a16="http://schemas.microsoft.com/office/drawing/2014/main" id="{1618A094-923C-4BCD-B2E9-B6F1215B015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9" name="Text Box 15">
          <a:extLst>
            <a:ext uri="{FF2B5EF4-FFF2-40B4-BE49-F238E27FC236}">
              <a16:creationId xmlns:a16="http://schemas.microsoft.com/office/drawing/2014/main" id="{52EAF88F-5F7C-4194-A6F0-45202B2A9C1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0" name="Text Box 15">
          <a:extLst>
            <a:ext uri="{FF2B5EF4-FFF2-40B4-BE49-F238E27FC236}">
              <a16:creationId xmlns:a16="http://schemas.microsoft.com/office/drawing/2014/main" id="{0B1C27F2-0527-4592-918A-24A0024F55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1" name="Text Box 15">
          <a:extLst>
            <a:ext uri="{FF2B5EF4-FFF2-40B4-BE49-F238E27FC236}">
              <a16:creationId xmlns:a16="http://schemas.microsoft.com/office/drawing/2014/main" id="{2A7405DB-D76F-46CA-B159-2FB4C85847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2" name="Text Box 15">
          <a:extLst>
            <a:ext uri="{FF2B5EF4-FFF2-40B4-BE49-F238E27FC236}">
              <a16:creationId xmlns:a16="http://schemas.microsoft.com/office/drawing/2014/main" id="{DCB59F73-BAB3-4CAC-9891-05156B253269}"/>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3" name="Text Box 15">
          <a:extLst>
            <a:ext uri="{FF2B5EF4-FFF2-40B4-BE49-F238E27FC236}">
              <a16:creationId xmlns:a16="http://schemas.microsoft.com/office/drawing/2014/main" id="{FB30C5C0-40B5-4EF9-AC84-1A9BB41B64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4" name="Text Box 15">
          <a:extLst>
            <a:ext uri="{FF2B5EF4-FFF2-40B4-BE49-F238E27FC236}">
              <a16:creationId xmlns:a16="http://schemas.microsoft.com/office/drawing/2014/main" id="{5B0B801F-DBF2-4FB4-BA3E-7C74C9DFAAF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5" name="Text Box 15">
          <a:extLst>
            <a:ext uri="{FF2B5EF4-FFF2-40B4-BE49-F238E27FC236}">
              <a16:creationId xmlns:a16="http://schemas.microsoft.com/office/drawing/2014/main" id="{43FE9D77-A487-4691-AB9B-13E54B27E7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6" name="Text Box 15">
          <a:extLst>
            <a:ext uri="{FF2B5EF4-FFF2-40B4-BE49-F238E27FC236}">
              <a16:creationId xmlns:a16="http://schemas.microsoft.com/office/drawing/2014/main" id="{73562720-661B-47DE-A1DC-8168D327F61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7" name="Text Box 15">
          <a:extLst>
            <a:ext uri="{FF2B5EF4-FFF2-40B4-BE49-F238E27FC236}">
              <a16:creationId xmlns:a16="http://schemas.microsoft.com/office/drawing/2014/main" id="{FF6DE71C-751F-49D1-BA88-082930D7139B}"/>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8" name="Text Box 15">
          <a:extLst>
            <a:ext uri="{FF2B5EF4-FFF2-40B4-BE49-F238E27FC236}">
              <a16:creationId xmlns:a16="http://schemas.microsoft.com/office/drawing/2014/main" id="{EF802485-1DEC-4290-805C-66446EDBC9D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9" name="Text Box 15">
          <a:extLst>
            <a:ext uri="{FF2B5EF4-FFF2-40B4-BE49-F238E27FC236}">
              <a16:creationId xmlns:a16="http://schemas.microsoft.com/office/drawing/2014/main" id="{91A98D44-FA25-458C-B058-55A53C318F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0" name="Text Box 15">
          <a:extLst>
            <a:ext uri="{FF2B5EF4-FFF2-40B4-BE49-F238E27FC236}">
              <a16:creationId xmlns:a16="http://schemas.microsoft.com/office/drawing/2014/main" id="{B65066A4-CA5F-4EAB-819B-221558CC515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1" name="Text Box 15">
          <a:extLst>
            <a:ext uri="{FF2B5EF4-FFF2-40B4-BE49-F238E27FC236}">
              <a16:creationId xmlns:a16="http://schemas.microsoft.com/office/drawing/2014/main" id="{D7BB1C5D-9B9C-4934-96A4-4B19F9ECEFB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1432" name="Text Box 15">
          <a:extLst>
            <a:ext uri="{FF2B5EF4-FFF2-40B4-BE49-F238E27FC236}">
              <a16:creationId xmlns:a16="http://schemas.microsoft.com/office/drawing/2014/main" id="{2D28DCE3-F106-48FC-8D18-C20A1BB80DDF}"/>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1433" name="Text Box 15">
          <a:extLst>
            <a:ext uri="{FF2B5EF4-FFF2-40B4-BE49-F238E27FC236}">
              <a16:creationId xmlns:a16="http://schemas.microsoft.com/office/drawing/2014/main" id="{12FD848C-B587-4C93-B859-8BEF0FCF7239}"/>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4" name="Text Box 15">
          <a:extLst>
            <a:ext uri="{FF2B5EF4-FFF2-40B4-BE49-F238E27FC236}">
              <a16:creationId xmlns:a16="http://schemas.microsoft.com/office/drawing/2014/main" id="{155DBC40-92A7-467D-853D-BC199A4A3A5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5" name="Text Box 15">
          <a:extLst>
            <a:ext uri="{FF2B5EF4-FFF2-40B4-BE49-F238E27FC236}">
              <a16:creationId xmlns:a16="http://schemas.microsoft.com/office/drawing/2014/main" id="{EC4E052A-C179-418C-AE3C-BA71FCAC7C8B}"/>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6" name="Text Box 15">
          <a:extLst>
            <a:ext uri="{FF2B5EF4-FFF2-40B4-BE49-F238E27FC236}">
              <a16:creationId xmlns:a16="http://schemas.microsoft.com/office/drawing/2014/main" id="{AB423558-AF10-43B9-ACDD-C7A5F80F0E6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7" name="Text Box 15">
          <a:extLst>
            <a:ext uri="{FF2B5EF4-FFF2-40B4-BE49-F238E27FC236}">
              <a16:creationId xmlns:a16="http://schemas.microsoft.com/office/drawing/2014/main" id="{435FABF0-486D-4007-A317-CD761EB9901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8" name="Text Box 15">
          <a:extLst>
            <a:ext uri="{FF2B5EF4-FFF2-40B4-BE49-F238E27FC236}">
              <a16:creationId xmlns:a16="http://schemas.microsoft.com/office/drawing/2014/main" id="{E121754C-0A28-4F27-AAE1-E09A4A2B574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9" name="Text Box 15">
          <a:extLst>
            <a:ext uri="{FF2B5EF4-FFF2-40B4-BE49-F238E27FC236}">
              <a16:creationId xmlns:a16="http://schemas.microsoft.com/office/drawing/2014/main" id="{E732E802-CF39-44B6-9386-7AE84E94258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0" name="Text Box 15">
          <a:extLst>
            <a:ext uri="{FF2B5EF4-FFF2-40B4-BE49-F238E27FC236}">
              <a16:creationId xmlns:a16="http://schemas.microsoft.com/office/drawing/2014/main" id="{87333336-31B5-43A9-8EE5-D4224666BA0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1" name="Text Box 15">
          <a:extLst>
            <a:ext uri="{FF2B5EF4-FFF2-40B4-BE49-F238E27FC236}">
              <a16:creationId xmlns:a16="http://schemas.microsoft.com/office/drawing/2014/main" id="{CD817ABF-7569-4CAE-B7BD-EB8692F97A33}"/>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42" name="Text Box 15">
          <a:extLst>
            <a:ext uri="{FF2B5EF4-FFF2-40B4-BE49-F238E27FC236}">
              <a16:creationId xmlns:a16="http://schemas.microsoft.com/office/drawing/2014/main" id="{87C6D1AA-C677-4A46-915C-99604B2CB1A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43" name="Text Box 15">
          <a:extLst>
            <a:ext uri="{FF2B5EF4-FFF2-40B4-BE49-F238E27FC236}">
              <a16:creationId xmlns:a16="http://schemas.microsoft.com/office/drawing/2014/main" id="{1478D81C-8BDC-4146-8B8E-BD0DDB1ADA2D}"/>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4" name="Text Box 15">
          <a:extLst>
            <a:ext uri="{FF2B5EF4-FFF2-40B4-BE49-F238E27FC236}">
              <a16:creationId xmlns:a16="http://schemas.microsoft.com/office/drawing/2014/main" id="{CA6FF3A4-2B0C-4188-83D5-18F55A07B6D9}"/>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5" name="Text Box 15">
          <a:extLst>
            <a:ext uri="{FF2B5EF4-FFF2-40B4-BE49-F238E27FC236}">
              <a16:creationId xmlns:a16="http://schemas.microsoft.com/office/drawing/2014/main" id="{EC8357B7-1900-47CF-9F45-D32776BC915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6" name="Text Box 16">
          <a:extLst>
            <a:ext uri="{FF2B5EF4-FFF2-40B4-BE49-F238E27FC236}">
              <a16:creationId xmlns:a16="http://schemas.microsoft.com/office/drawing/2014/main" id="{19105C3C-8C01-4D27-8443-4893444BA1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7" name="Text Box 17">
          <a:extLst>
            <a:ext uri="{FF2B5EF4-FFF2-40B4-BE49-F238E27FC236}">
              <a16:creationId xmlns:a16="http://schemas.microsoft.com/office/drawing/2014/main" id="{C44E9C56-0E56-4C4A-88F0-C35DC33190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8" name="Text Box 18">
          <a:extLst>
            <a:ext uri="{FF2B5EF4-FFF2-40B4-BE49-F238E27FC236}">
              <a16:creationId xmlns:a16="http://schemas.microsoft.com/office/drawing/2014/main" id="{193C25E6-212A-4CF3-96FB-294C37CB8A5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9" name="Text Box 19">
          <a:extLst>
            <a:ext uri="{FF2B5EF4-FFF2-40B4-BE49-F238E27FC236}">
              <a16:creationId xmlns:a16="http://schemas.microsoft.com/office/drawing/2014/main" id="{B72A9DCB-9CF1-4DF2-9E7B-8C93A664F7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50" name="Text Box 15">
          <a:extLst>
            <a:ext uri="{FF2B5EF4-FFF2-40B4-BE49-F238E27FC236}">
              <a16:creationId xmlns:a16="http://schemas.microsoft.com/office/drawing/2014/main" id="{52E999C1-C245-499D-98E4-7DA3E35A60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51" name="Text Box 16">
          <a:extLst>
            <a:ext uri="{FF2B5EF4-FFF2-40B4-BE49-F238E27FC236}">
              <a16:creationId xmlns:a16="http://schemas.microsoft.com/office/drawing/2014/main" id="{7F6E041C-8B7E-43BC-9251-03D0095A9F0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52" name="Text Box 17">
          <a:extLst>
            <a:ext uri="{FF2B5EF4-FFF2-40B4-BE49-F238E27FC236}">
              <a16:creationId xmlns:a16="http://schemas.microsoft.com/office/drawing/2014/main" id="{970DA4AD-52C3-49BE-9143-2CC52A69C9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53" name="Text Box 18">
          <a:extLst>
            <a:ext uri="{FF2B5EF4-FFF2-40B4-BE49-F238E27FC236}">
              <a16:creationId xmlns:a16="http://schemas.microsoft.com/office/drawing/2014/main" id="{489AF34C-63AC-4E90-B8D7-E26E11A4D22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54" name="Text Box 15">
          <a:extLst>
            <a:ext uri="{FF2B5EF4-FFF2-40B4-BE49-F238E27FC236}">
              <a16:creationId xmlns:a16="http://schemas.microsoft.com/office/drawing/2014/main" id="{B0E2DF13-0FEF-404D-B47C-C6762BD68CB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5" name="Text Box 16">
          <a:extLst>
            <a:ext uri="{FF2B5EF4-FFF2-40B4-BE49-F238E27FC236}">
              <a16:creationId xmlns:a16="http://schemas.microsoft.com/office/drawing/2014/main" id="{30608F08-25A7-440F-B029-B00BE3962EBB}"/>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6" name="Text Box 17">
          <a:extLst>
            <a:ext uri="{FF2B5EF4-FFF2-40B4-BE49-F238E27FC236}">
              <a16:creationId xmlns:a16="http://schemas.microsoft.com/office/drawing/2014/main" id="{B84BC827-000F-40D7-ADB3-E8F5AF4551A6}"/>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7" name="Text Box 18">
          <a:extLst>
            <a:ext uri="{FF2B5EF4-FFF2-40B4-BE49-F238E27FC236}">
              <a16:creationId xmlns:a16="http://schemas.microsoft.com/office/drawing/2014/main" id="{BB9AFAD0-3E77-4AC7-9DCA-9431DB845264}"/>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8" name="Text Box 19">
          <a:extLst>
            <a:ext uri="{FF2B5EF4-FFF2-40B4-BE49-F238E27FC236}">
              <a16:creationId xmlns:a16="http://schemas.microsoft.com/office/drawing/2014/main" id="{318CB9EC-0895-4C9A-AB22-2C0FC86340C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9" name="Text Box 16">
          <a:extLst>
            <a:ext uri="{FF2B5EF4-FFF2-40B4-BE49-F238E27FC236}">
              <a16:creationId xmlns:a16="http://schemas.microsoft.com/office/drawing/2014/main" id="{4F59D782-D194-4DB7-9B2B-A4DF88D77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60" name="Text Box 15">
          <a:extLst>
            <a:ext uri="{FF2B5EF4-FFF2-40B4-BE49-F238E27FC236}">
              <a16:creationId xmlns:a16="http://schemas.microsoft.com/office/drawing/2014/main" id="{A522F2A9-A1AE-405E-B0C0-1794EA7D05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1" name="Text Box 16">
          <a:extLst>
            <a:ext uri="{FF2B5EF4-FFF2-40B4-BE49-F238E27FC236}">
              <a16:creationId xmlns:a16="http://schemas.microsoft.com/office/drawing/2014/main" id="{A0920C2C-35DF-46F4-9E52-01BFEA87F12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2" name="Text Box 17">
          <a:extLst>
            <a:ext uri="{FF2B5EF4-FFF2-40B4-BE49-F238E27FC236}">
              <a16:creationId xmlns:a16="http://schemas.microsoft.com/office/drawing/2014/main" id="{17D3D175-3562-4A73-BC30-8E6CD2BC4C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3" name="Text Box 18">
          <a:extLst>
            <a:ext uri="{FF2B5EF4-FFF2-40B4-BE49-F238E27FC236}">
              <a16:creationId xmlns:a16="http://schemas.microsoft.com/office/drawing/2014/main" id="{6F7E3880-67F4-442F-AF5D-6A670F35FC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4" name="Text Box 19">
          <a:extLst>
            <a:ext uri="{FF2B5EF4-FFF2-40B4-BE49-F238E27FC236}">
              <a16:creationId xmlns:a16="http://schemas.microsoft.com/office/drawing/2014/main" id="{BB3ECC15-4F4A-43B9-9721-1A9CEF1B10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5" name="Text Box 16">
          <a:extLst>
            <a:ext uri="{FF2B5EF4-FFF2-40B4-BE49-F238E27FC236}">
              <a16:creationId xmlns:a16="http://schemas.microsoft.com/office/drawing/2014/main" id="{D6DA0E60-FA8E-4C56-B482-61BD8CE01A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6" name="Text Box 17">
          <a:extLst>
            <a:ext uri="{FF2B5EF4-FFF2-40B4-BE49-F238E27FC236}">
              <a16:creationId xmlns:a16="http://schemas.microsoft.com/office/drawing/2014/main" id="{8677C476-0367-4A60-830D-19FA422AB2E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67" name="Text Box 18">
          <a:extLst>
            <a:ext uri="{FF2B5EF4-FFF2-40B4-BE49-F238E27FC236}">
              <a16:creationId xmlns:a16="http://schemas.microsoft.com/office/drawing/2014/main" id="{D88F3BF1-A375-4C65-9A25-228AF91CB3D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468" name="Text Box 15">
          <a:extLst>
            <a:ext uri="{FF2B5EF4-FFF2-40B4-BE49-F238E27FC236}">
              <a16:creationId xmlns:a16="http://schemas.microsoft.com/office/drawing/2014/main" id="{792E2663-8700-42A8-BE74-9E00B30D8A8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69" name="Text Box 15">
          <a:extLst>
            <a:ext uri="{FF2B5EF4-FFF2-40B4-BE49-F238E27FC236}">
              <a16:creationId xmlns:a16="http://schemas.microsoft.com/office/drawing/2014/main" id="{16F02899-D1D8-4976-BAE6-E319FA24EDB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70" name="Text Box 15">
          <a:extLst>
            <a:ext uri="{FF2B5EF4-FFF2-40B4-BE49-F238E27FC236}">
              <a16:creationId xmlns:a16="http://schemas.microsoft.com/office/drawing/2014/main" id="{0EE2CC86-A6A8-4F8D-A9A0-BAD7E6F1000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471" name="Text Box 15">
          <a:extLst>
            <a:ext uri="{FF2B5EF4-FFF2-40B4-BE49-F238E27FC236}">
              <a16:creationId xmlns:a16="http://schemas.microsoft.com/office/drawing/2014/main" id="{900B7C21-AD11-47DD-8C9C-5987CBCE4BC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2" name="Text Box 16">
          <a:extLst>
            <a:ext uri="{FF2B5EF4-FFF2-40B4-BE49-F238E27FC236}">
              <a16:creationId xmlns:a16="http://schemas.microsoft.com/office/drawing/2014/main" id="{032BADB6-CFF7-41E4-872B-FDD770EB50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3" name="Text Box 17">
          <a:extLst>
            <a:ext uri="{FF2B5EF4-FFF2-40B4-BE49-F238E27FC236}">
              <a16:creationId xmlns:a16="http://schemas.microsoft.com/office/drawing/2014/main" id="{51E4B39E-A965-440F-924E-7CCAAAC6BF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4" name="Text Box 18">
          <a:extLst>
            <a:ext uri="{FF2B5EF4-FFF2-40B4-BE49-F238E27FC236}">
              <a16:creationId xmlns:a16="http://schemas.microsoft.com/office/drawing/2014/main" id="{62DA960F-4795-4DA8-BC63-188EAB5B3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5" name="Text Box 19">
          <a:extLst>
            <a:ext uri="{FF2B5EF4-FFF2-40B4-BE49-F238E27FC236}">
              <a16:creationId xmlns:a16="http://schemas.microsoft.com/office/drawing/2014/main" id="{E64A8BF6-23A7-4189-8E59-9954E842D1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6" name="Text Box 16">
          <a:extLst>
            <a:ext uri="{FF2B5EF4-FFF2-40B4-BE49-F238E27FC236}">
              <a16:creationId xmlns:a16="http://schemas.microsoft.com/office/drawing/2014/main" id="{1A49E58B-40D5-47EC-97B0-D486C75E30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7" name="Text Box 17">
          <a:extLst>
            <a:ext uri="{FF2B5EF4-FFF2-40B4-BE49-F238E27FC236}">
              <a16:creationId xmlns:a16="http://schemas.microsoft.com/office/drawing/2014/main" id="{0DDF1249-BE5B-4F8A-B201-F5D6DD6F67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78" name="Text Box 18">
          <a:extLst>
            <a:ext uri="{FF2B5EF4-FFF2-40B4-BE49-F238E27FC236}">
              <a16:creationId xmlns:a16="http://schemas.microsoft.com/office/drawing/2014/main" id="{A44A5151-0EB7-46FC-9016-EA7242D56F4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79" name="Text Box 15">
          <a:extLst>
            <a:ext uri="{FF2B5EF4-FFF2-40B4-BE49-F238E27FC236}">
              <a16:creationId xmlns:a16="http://schemas.microsoft.com/office/drawing/2014/main" id="{6BB0F688-20C9-459A-8F39-166C4B06C96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80" name="Text Box 15">
          <a:extLst>
            <a:ext uri="{FF2B5EF4-FFF2-40B4-BE49-F238E27FC236}">
              <a16:creationId xmlns:a16="http://schemas.microsoft.com/office/drawing/2014/main" id="{594959B2-6E5A-4A14-850D-4E2B8F71658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1" name="Text Box 15">
          <a:extLst>
            <a:ext uri="{FF2B5EF4-FFF2-40B4-BE49-F238E27FC236}">
              <a16:creationId xmlns:a16="http://schemas.microsoft.com/office/drawing/2014/main" id="{5475076D-A068-4381-8D49-4C6A126F26A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2" name="Text Box 15">
          <a:extLst>
            <a:ext uri="{FF2B5EF4-FFF2-40B4-BE49-F238E27FC236}">
              <a16:creationId xmlns:a16="http://schemas.microsoft.com/office/drawing/2014/main" id="{290FB4D1-F4F4-4F07-B044-72365899B1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3" name="Text Box 15">
          <a:extLst>
            <a:ext uri="{FF2B5EF4-FFF2-40B4-BE49-F238E27FC236}">
              <a16:creationId xmlns:a16="http://schemas.microsoft.com/office/drawing/2014/main" id="{A361B596-56B8-488B-BF1C-3CC409164D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4" name="Text Box 16">
          <a:extLst>
            <a:ext uri="{FF2B5EF4-FFF2-40B4-BE49-F238E27FC236}">
              <a16:creationId xmlns:a16="http://schemas.microsoft.com/office/drawing/2014/main" id="{E38B6019-F683-4E4C-864A-EC5FC985992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5" name="Text Box 17">
          <a:extLst>
            <a:ext uri="{FF2B5EF4-FFF2-40B4-BE49-F238E27FC236}">
              <a16:creationId xmlns:a16="http://schemas.microsoft.com/office/drawing/2014/main" id="{77EEEA04-BA10-45C0-8C34-F3BD1B1728E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6" name="Text Box 18">
          <a:extLst>
            <a:ext uri="{FF2B5EF4-FFF2-40B4-BE49-F238E27FC236}">
              <a16:creationId xmlns:a16="http://schemas.microsoft.com/office/drawing/2014/main" id="{914C01D2-F065-44D9-BFD4-F3B044CC4B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7" name="Text Box 19">
          <a:extLst>
            <a:ext uri="{FF2B5EF4-FFF2-40B4-BE49-F238E27FC236}">
              <a16:creationId xmlns:a16="http://schemas.microsoft.com/office/drawing/2014/main" id="{220A97F8-D11E-450D-B824-03B5B79833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8" name="Text Box 16">
          <a:extLst>
            <a:ext uri="{FF2B5EF4-FFF2-40B4-BE49-F238E27FC236}">
              <a16:creationId xmlns:a16="http://schemas.microsoft.com/office/drawing/2014/main" id="{36E12F73-9BBA-4800-86D6-536290815C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9" name="Text Box 17">
          <a:extLst>
            <a:ext uri="{FF2B5EF4-FFF2-40B4-BE49-F238E27FC236}">
              <a16:creationId xmlns:a16="http://schemas.microsoft.com/office/drawing/2014/main" id="{7DF177E0-F5E9-4580-ACE1-2359783AC4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90" name="Text Box 18">
          <a:extLst>
            <a:ext uri="{FF2B5EF4-FFF2-40B4-BE49-F238E27FC236}">
              <a16:creationId xmlns:a16="http://schemas.microsoft.com/office/drawing/2014/main" id="{040B6F94-4C8E-4BDA-9FB5-5C094622D069}"/>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1" name="Text Box 15">
          <a:extLst>
            <a:ext uri="{FF2B5EF4-FFF2-40B4-BE49-F238E27FC236}">
              <a16:creationId xmlns:a16="http://schemas.microsoft.com/office/drawing/2014/main" id="{40E0B58D-8F97-4934-BC78-64C58C8E6B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2" name="Text Box 15">
          <a:extLst>
            <a:ext uri="{FF2B5EF4-FFF2-40B4-BE49-F238E27FC236}">
              <a16:creationId xmlns:a16="http://schemas.microsoft.com/office/drawing/2014/main" id="{CACFDEDE-5E9A-4001-8B7E-DCB28E00D1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93" name="Text Box 15">
          <a:extLst>
            <a:ext uri="{FF2B5EF4-FFF2-40B4-BE49-F238E27FC236}">
              <a16:creationId xmlns:a16="http://schemas.microsoft.com/office/drawing/2014/main" id="{DC1FFAB3-DD85-4372-BD12-5C12821F29E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4" name="Text Box 15">
          <a:extLst>
            <a:ext uri="{FF2B5EF4-FFF2-40B4-BE49-F238E27FC236}">
              <a16:creationId xmlns:a16="http://schemas.microsoft.com/office/drawing/2014/main" id="{3574DDCD-9F8E-4149-B83D-1123F388BC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5" name="Text Box 16">
          <a:extLst>
            <a:ext uri="{FF2B5EF4-FFF2-40B4-BE49-F238E27FC236}">
              <a16:creationId xmlns:a16="http://schemas.microsoft.com/office/drawing/2014/main" id="{B3AB06E1-F8C6-41E4-A525-EC988B68D88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6" name="Text Box 17">
          <a:extLst>
            <a:ext uri="{FF2B5EF4-FFF2-40B4-BE49-F238E27FC236}">
              <a16:creationId xmlns:a16="http://schemas.microsoft.com/office/drawing/2014/main" id="{936BCB9B-E5BF-4EC9-BC32-5F57116757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7" name="Text Box 18">
          <a:extLst>
            <a:ext uri="{FF2B5EF4-FFF2-40B4-BE49-F238E27FC236}">
              <a16:creationId xmlns:a16="http://schemas.microsoft.com/office/drawing/2014/main" id="{6F9E2E54-9174-4844-9ABD-E987780F845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8" name="Text Box 19">
          <a:extLst>
            <a:ext uri="{FF2B5EF4-FFF2-40B4-BE49-F238E27FC236}">
              <a16:creationId xmlns:a16="http://schemas.microsoft.com/office/drawing/2014/main" id="{2F8FE3F4-9C76-4792-B857-09E6E00241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9" name="Text Box 16">
          <a:extLst>
            <a:ext uri="{FF2B5EF4-FFF2-40B4-BE49-F238E27FC236}">
              <a16:creationId xmlns:a16="http://schemas.microsoft.com/office/drawing/2014/main" id="{21CB48F3-6CD6-4E41-9E1E-74310F863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0" name="Text Box 17">
          <a:extLst>
            <a:ext uri="{FF2B5EF4-FFF2-40B4-BE49-F238E27FC236}">
              <a16:creationId xmlns:a16="http://schemas.microsoft.com/office/drawing/2014/main" id="{507CAD4E-41BB-41A1-97EE-5CE926C2922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01" name="Text Box 18">
          <a:extLst>
            <a:ext uri="{FF2B5EF4-FFF2-40B4-BE49-F238E27FC236}">
              <a16:creationId xmlns:a16="http://schemas.microsoft.com/office/drawing/2014/main" id="{FE4D66B7-C890-4C20-944A-23C15FC595C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2" name="Text Box 15">
          <a:extLst>
            <a:ext uri="{FF2B5EF4-FFF2-40B4-BE49-F238E27FC236}">
              <a16:creationId xmlns:a16="http://schemas.microsoft.com/office/drawing/2014/main" id="{C4A6BDF4-34E7-4EE0-BA09-EADF03EB0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03" name="Text Box 15">
          <a:extLst>
            <a:ext uri="{FF2B5EF4-FFF2-40B4-BE49-F238E27FC236}">
              <a16:creationId xmlns:a16="http://schemas.microsoft.com/office/drawing/2014/main" id="{F2F9F0B7-B4B8-40D3-8C40-450A8617A56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4" name="Text Box 15">
          <a:extLst>
            <a:ext uri="{FF2B5EF4-FFF2-40B4-BE49-F238E27FC236}">
              <a16:creationId xmlns:a16="http://schemas.microsoft.com/office/drawing/2014/main" id="{6ECC64D8-5BB8-44F1-83CE-1EFA95D1486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5" name="Text Box 15">
          <a:extLst>
            <a:ext uri="{FF2B5EF4-FFF2-40B4-BE49-F238E27FC236}">
              <a16:creationId xmlns:a16="http://schemas.microsoft.com/office/drawing/2014/main" id="{EF0DF7A6-2CD5-485C-B0A3-1BA87EED07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6" name="Text Box 15">
          <a:extLst>
            <a:ext uri="{FF2B5EF4-FFF2-40B4-BE49-F238E27FC236}">
              <a16:creationId xmlns:a16="http://schemas.microsoft.com/office/drawing/2014/main" id="{75CDB608-9ABB-4F03-888E-4C3D304959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7" name="Text Box 16">
          <a:extLst>
            <a:ext uri="{FF2B5EF4-FFF2-40B4-BE49-F238E27FC236}">
              <a16:creationId xmlns:a16="http://schemas.microsoft.com/office/drawing/2014/main" id="{6B46689B-52FC-475C-B824-EB84B6D9918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8" name="Text Box 17">
          <a:extLst>
            <a:ext uri="{FF2B5EF4-FFF2-40B4-BE49-F238E27FC236}">
              <a16:creationId xmlns:a16="http://schemas.microsoft.com/office/drawing/2014/main" id="{74909A8B-FA37-4C80-901E-A78BE38D0D0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9" name="Text Box 18">
          <a:extLst>
            <a:ext uri="{FF2B5EF4-FFF2-40B4-BE49-F238E27FC236}">
              <a16:creationId xmlns:a16="http://schemas.microsoft.com/office/drawing/2014/main" id="{D78E7247-141E-41EB-8BFE-1C3D77B04C3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0" name="Text Box 19">
          <a:extLst>
            <a:ext uri="{FF2B5EF4-FFF2-40B4-BE49-F238E27FC236}">
              <a16:creationId xmlns:a16="http://schemas.microsoft.com/office/drawing/2014/main" id="{C1DDA102-7EC0-4067-843C-9AC6A2103F5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1" name="Text Box 16">
          <a:extLst>
            <a:ext uri="{FF2B5EF4-FFF2-40B4-BE49-F238E27FC236}">
              <a16:creationId xmlns:a16="http://schemas.microsoft.com/office/drawing/2014/main" id="{FD0A57D4-AC8B-4F37-ADD2-EB527A94089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2" name="Text Box 17">
          <a:extLst>
            <a:ext uri="{FF2B5EF4-FFF2-40B4-BE49-F238E27FC236}">
              <a16:creationId xmlns:a16="http://schemas.microsoft.com/office/drawing/2014/main" id="{C99C064E-4421-495C-8AFF-13C4A9879D6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13" name="Text Box 18">
          <a:extLst>
            <a:ext uri="{FF2B5EF4-FFF2-40B4-BE49-F238E27FC236}">
              <a16:creationId xmlns:a16="http://schemas.microsoft.com/office/drawing/2014/main" id="{0E62F0AA-EAAE-405F-BE85-229AB7D9058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4" name="Text Box 15">
          <a:extLst>
            <a:ext uri="{FF2B5EF4-FFF2-40B4-BE49-F238E27FC236}">
              <a16:creationId xmlns:a16="http://schemas.microsoft.com/office/drawing/2014/main" id="{DEFF8B30-C047-4E48-B9E7-30F18FDF1A7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5" name="Text Box 15">
          <a:extLst>
            <a:ext uri="{FF2B5EF4-FFF2-40B4-BE49-F238E27FC236}">
              <a16:creationId xmlns:a16="http://schemas.microsoft.com/office/drawing/2014/main" id="{FB9B5044-1A04-49F0-9A79-FC5D302DF2C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16" name="Text Box 15">
          <a:extLst>
            <a:ext uri="{FF2B5EF4-FFF2-40B4-BE49-F238E27FC236}">
              <a16:creationId xmlns:a16="http://schemas.microsoft.com/office/drawing/2014/main" id="{C99B7CBA-9D1D-49AC-8326-A2BF2E8116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7" name="Text Box 15">
          <a:extLst>
            <a:ext uri="{FF2B5EF4-FFF2-40B4-BE49-F238E27FC236}">
              <a16:creationId xmlns:a16="http://schemas.microsoft.com/office/drawing/2014/main" id="{7A6A3EAD-3465-499C-9205-60E378CCDDE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8" name="Text Box 16">
          <a:extLst>
            <a:ext uri="{FF2B5EF4-FFF2-40B4-BE49-F238E27FC236}">
              <a16:creationId xmlns:a16="http://schemas.microsoft.com/office/drawing/2014/main" id="{112C390B-0F38-4D3B-B75E-DDAF05B3EFA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9" name="Text Box 17">
          <a:extLst>
            <a:ext uri="{FF2B5EF4-FFF2-40B4-BE49-F238E27FC236}">
              <a16:creationId xmlns:a16="http://schemas.microsoft.com/office/drawing/2014/main" id="{A8B44C92-EEB4-490E-9162-0C045ABFBA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0" name="Text Box 18">
          <a:extLst>
            <a:ext uri="{FF2B5EF4-FFF2-40B4-BE49-F238E27FC236}">
              <a16:creationId xmlns:a16="http://schemas.microsoft.com/office/drawing/2014/main" id="{3B77BA44-4477-4E2B-9E65-A96161219E5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1" name="Text Box 19">
          <a:extLst>
            <a:ext uri="{FF2B5EF4-FFF2-40B4-BE49-F238E27FC236}">
              <a16:creationId xmlns:a16="http://schemas.microsoft.com/office/drawing/2014/main" id="{A26C39EE-6B9D-4A41-9311-C70C81F80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2" name="Text Box 16">
          <a:extLst>
            <a:ext uri="{FF2B5EF4-FFF2-40B4-BE49-F238E27FC236}">
              <a16:creationId xmlns:a16="http://schemas.microsoft.com/office/drawing/2014/main" id="{0AAB1B65-A26C-4C38-85D7-7B385D80934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3" name="Text Box 17">
          <a:extLst>
            <a:ext uri="{FF2B5EF4-FFF2-40B4-BE49-F238E27FC236}">
              <a16:creationId xmlns:a16="http://schemas.microsoft.com/office/drawing/2014/main" id="{139C3354-5E9B-4E9C-B8BB-2E98FE7467B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24" name="Text Box 18">
          <a:extLst>
            <a:ext uri="{FF2B5EF4-FFF2-40B4-BE49-F238E27FC236}">
              <a16:creationId xmlns:a16="http://schemas.microsoft.com/office/drawing/2014/main" id="{91F41628-F555-4A3C-BD75-98CFFE0B5EB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5" name="Text Box 15">
          <a:extLst>
            <a:ext uri="{FF2B5EF4-FFF2-40B4-BE49-F238E27FC236}">
              <a16:creationId xmlns:a16="http://schemas.microsoft.com/office/drawing/2014/main" id="{24CD023C-C81A-4F34-8FC0-21FB103EDC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26" name="Text Box 15">
          <a:extLst>
            <a:ext uri="{FF2B5EF4-FFF2-40B4-BE49-F238E27FC236}">
              <a16:creationId xmlns:a16="http://schemas.microsoft.com/office/drawing/2014/main" id="{CE5ECE9A-F43F-4840-8C84-8A20074E3C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7" name="Text Box 15">
          <a:extLst>
            <a:ext uri="{FF2B5EF4-FFF2-40B4-BE49-F238E27FC236}">
              <a16:creationId xmlns:a16="http://schemas.microsoft.com/office/drawing/2014/main" id="{248E121B-681A-41A0-AEAC-086787F783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8" name="Text Box 15">
          <a:extLst>
            <a:ext uri="{FF2B5EF4-FFF2-40B4-BE49-F238E27FC236}">
              <a16:creationId xmlns:a16="http://schemas.microsoft.com/office/drawing/2014/main" id="{5500595A-B129-488F-9E59-E4DE4BA43A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9" name="Text Box 15">
          <a:extLst>
            <a:ext uri="{FF2B5EF4-FFF2-40B4-BE49-F238E27FC236}">
              <a16:creationId xmlns:a16="http://schemas.microsoft.com/office/drawing/2014/main" id="{81A525B0-88F2-4A77-969A-4227150983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0" name="Text Box 16">
          <a:extLst>
            <a:ext uri="{FF2B5EF4-FFF2-40B4-BE49-F238E27FC236}">
              <a16:creationId xmlns:a16="http://schemas.microsoft.com/office/drawing/2014/main" id="{CEB203F0-8DDF-4BA1-A526-464B7F4F4D8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1" name="Text Box 17">
          <a:extLst>
            <a:ext uri="{FF2B5EF4-FFF2-40B4-BE49-F238E27FC236}">
              <a16:creationId xmlns:a16="http://schemas.microsoft.com/office/drawing/2014/main" id="{DDBBA406-9482-4B6D-B3A9-E7ED7C6D959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2" name="Text Box 18">
          <a:extLst>
            <a:ext uri="{FF2B5EF4-FFF2-40B4-BE49-F238E27FC236}">
              <a16:creationId xmlns:a16="http://schemas.microsoft.com/office/drawing/2014/main" id="{DDADBDB5-3320-4C6D-9A09-46DE33FAC2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3" name="Text Box 19">
          <a:extLst>
            <a:ext uri="{FF2B5EF4-FFF2-40B4-BE49-F238E27FC236}">
              <a16:creationId xmlns:a16="http://schemas.microsoft.com/office/drawing/2014/main" id="{D96AAAF1-5EBD-4EE3-94CB-F3AFB371CA4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4" name="Text Box 16">
          <a:extLst>
            <a:ext uri="{FF2B5EF4-FFF2-40B4-BE49-F238E27FC236}">
              <a16:creationId xmlns:a16="http://schemas.microsoft.com/office/drawing/2014/main" id="{0323971B-F3DA-4F51-A0F7-92A520DFC3B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5" name="Text Box 17">
          <a:extLst>
            <a:ext uri="{FF2B5EF4-FFF2-40B4-BE49-F238E27FC236}">
              <a16:creationId xmlns:a16="http://schemas.microsoft.com/office/drawing/2014/main" id="{2862CFFD-7776-4B2C-AEDD-20B64353286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36" name="Text Box 18">
          <a:extLst>
            <a:ext uri="{FF2B5EF4-FFF2-40B4-BE49-F238E27FC236}">
              <a16:creationId xmlns:a16="http://schemas.microsoft.com/office/drawing/2014/main" id="{BF3B3806-1E4B-4BC0-A549-6C4C4E51A40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37" name="Text Box 15">
          <a:extLst>
            <a:ext uri="{FF2B5EF4-FFF2-40B4-BE49-F238E27FC236}">
              <a16:creationId xmlns:a16="http://schemas.microsoft.com/office/drawing/2014/main" id="{C91FAD66-3181-475B-9B12-8CE794E604F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38" name="Text Box 15">
          <a:extLst>
            <a:ext uri="{FF2B5EF4-FFF2-40B4-BE49-F238E27FC236}">
              <a16:creationId xmlns:a16="http://schemas.microsoft.com/office/drawing/2014/main" id="{DD703E67-E454-4BA7-9419-1D703B9DF7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39" name="Text Box 15">
          <a:extLst>
            <a:ext uri="{FF2B5EF4-FFF2-40B4-BE49-F238E27FC236}">
              <a16:creationId xmlns:a16="http://schemas.microsoft.com/office/drawing/2014/main" id="{92DAFD8A-0737-4346-9C69-1088BB55A97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40" name="Text Box 15">
          <a:extLst>
            <a:ext uri="{FF2B5EF4-FFF2-40B4-BE49-F238E27FC236}">
              <a16:creationId xmlns:a16="http://schemas.microsoft.com/office/drawing/2014/main" id="{D56A5506-41D2-4BCB-A6C7-CBA498A7F5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1" name="Text Box 16">
          <a:extLst>
            <a:ext uri="{FF2B5EF4-FFF2-40B4-BE49-F238E27FC236}">
              <a16:creationId xmlns:a16="http://schemas.microsoft.com/office/drawing/2014/main" id="{01634305-8266-43BD-8C03-21A2A6ABE0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2" name="Text Box 17">
          <a:extLst>
            <a:ext uri="{FF2B5EF4-FFF2-40B4-BE49-F238E27FC236}">
              <a16:creationId xmlns:a16="http://schemas.microsoft.com/office/drawing/2014/main" id="{AE6120A4-B50E-45C4-AB6B-8B48E59C047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3" name="Text Box 18">
          <a:extLst>
            <a:ext uri="{FF2B5EF4-FFF2-40B4-BE49-F238E27FC236}">
              <a16:creationId xmlns:a16="http://schemas.microsoft.com/office/drawing/2014/main" id="{9C3DC37F-F809-447B-B48E-7DF2B174CCF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4" name="Text Box 19">
          <a:extLst>
            <a:ext uri="{FF2B5EF4-FFF2-40B4-BE49-F238E27FC236}">
              <a16:creationId xmlns:a16="http://schemas.microsoft.com/office/drawing/2014/main" id="{A222B3A2-E7AA-46F3-94C1-8BA732C41B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5" name="Text Box 16">
          <a:extLst>
            <a:ext uri="{FF2B5EF4-FFF2-40B4-BE49-F238E27FC236}">
              <a16:creationId xmlns:a16="http://schemas.microsoft.com/office/drawing/2014/main" id="{BBA27873-E7BE-4A05-8D0C-E6C7F67A66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6" name="Text Box 17">
          <a:extLst>
            <a:ext uri="{FF2B5EF4-FFF2-40B4-BE49-F238E27FC236}">
              <a16:creationId xmlns:a16="http://schemas.microsoft.com/office/drawing/2014/main" id="{96EA2A4D-A5D1-4B3B-8BAA-0A43085012F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47" name="Text Box 18">
          <a:extLst>
            <a:ext uri="{FF2B5EF4-FFF2-40B4-BE49-F238E27FC236}">
              <a16:creationId xmlns:a16="http://schemas.microsoft.com/office/drawing/2014/main" id="{2296BA12-B917-42AD-B177-A1C2EF3035F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48" name="Text Box 15">
          <a:extLst>
            <a:ext uri="{FF2B5EF4-FFF2-40B4-BE49-F238E27FC236}">
              <a16:creationId xmlns:a16="http://schemas.microsoft.com/office/drawing/2014/main" id="{F86EB191-E504-4975-8134-1A4E0001C3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49" name="Text Box 15">
          <a:extLst>
            <a:ext uri="{FF2B5EF4-FFF2-40B4-BE49-F238E27FC236}">
              <a16:creationId xmlns:a16="http://schemas.microsoft.com/office/drawing/2014/main" id="{F8390BE2-1324-41AE-8A9D-6FBAA1ED05FF}"/>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0" name="Text Box 15">
          <a:extLst>
            <a:ext uri="{FF2B5EF4-FFF2-40B4-BE49-F238E27FC236}">
              <a16:creationId xmlns:a16="http://schemas.microsoft.com/office/drawing/2014/main" id="{3D2F85C5-6D7D-4E34-9A4B-68AEC42DAF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1" name="Text Box 15">
          <a:extLst>
            <a:ext uri="{FF2B5EF4-FFF2-40B4-BE49-F238E27FC236}">
              <a16:creationId xmlns:a16="http://schemas.microsoft.com/office/drawing/2014/main" id="{F7D76240-1F75-4794-8901-CF7CF2CA15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2" name="Text Box 15">
          <a:extLst>
            <a:ext uri="{FF2B5EF4-FFF2-40B4-BE49-F238E27FC236}">
              <a16:creationId xmlns:a16="http://schemas.microsoft.com/office/drawing/2014/main" id="{14E83A2C-0E1C-400C-8DE6-10D9322519E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3" name="Text Box 15">
          <a:extLst>
            <a:ext uri="{FF2B5EF4-FFF2-40B4-BE49-F238E27FC236}">
              <a16:creationId xmlns:a16="http://schemas.microsoft.com/office/drawing/2014/main" id="{FA10D645-6059-48A8-AE62-FD2A7FFF5C4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4" name="Text Box 15">
          <a:extLst>
            <a:ext uri="{FF2B5EF4-FFF2-40B4-BE49-F238E27FC236}">
              <a16:creationId xmlns:a16="http://schemas.microsoft.com/office/drawing/2014/main" id="{D06A35D1-B2DC-4FE7-A8A4-C7515230CF3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5" name="Text Box 15">
          <a:extLst>
            <a:ext uri="{FF2B5EF4-FFF2-40B4-BE49-F238E27FC236}">
              <a16:creationId xmlns:a16="http://schemas.microsoft.com/office/drawing/2014/main" id="{A13C516C-53B9-41D4-82B0-903E6889812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6" name="Text Box 15">
          <a:extLst>
            <a:ext uri="{FF2B5EF4-FFF2-40B4-BE49-F238E27FC236}">
              <a16:creationId xmlns:a16="http://schemas.microsoft.com/office/drawing/2014/main" id="{1017148E-4363-4D10-BC05-A826649E0C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7" name="Text Box 15">
          <a:extLst>
            <a:ext uri="{FF2B5EF4-FFF2-40B4-BE49-F238E27FC236}">
              <a16:creationId xmlns:a16="http://schemas.microsoft.com/office/drawing/2014/main" id="{68326D95-7D78-43EC-8C8E-B6C4AC9BD9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8" name="Text Box 15">
          <a:extLst>
            <a:ext uri="{FF2B5EF4-FFF2-40B4-BE49-F238E27FC236}">
              <a16:creationId xmlns:a16="http://schemas.microsoft.com/office/drawing/2014/main" id="{00C3CCA8-1B6F-4D36-A301-34EBA3C5EC4A}"/>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9" name="Text Box 15">
          <a:extLst>
            <a:ext uri="{FF2B5EF4-FFF2-40B4-BE49-F238E27FC236}">
              <a16:creationId xmlns:a16="http://schemas.microsoft.com/office/drawing/2014/main" id="{83C2A17E-4F20-4085-B8F6-C4E2CFDE46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0" name="Text Box 15">
          <a:extLst>
            <a:ext uri="{FF2B5EF4-FFF2-40B4-BE49-F238E27FC236}">
              <a16:creationId xmlns:a16="http://schemas.microsoft.com/office/drawing/2014/main" id="{842AB4CE-E7DB-42C3-B733-BCBF9CBC7F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1" name="Text Box 15">
          <a:extLst>
            <a:ext uri="{FF2B5EF4-FFF2-40B4-BE49-F238E27FC236}">
              <a16:creationId xmlns:a16="http://schemas.microsoft.com/office/drawing/2014/main" id="{7A505F1E-DD5B-4682-A0ED-06C49B3CED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2" name="Text Box 15">
          <a:extLst>
            <a:ext uri="{FF2B5EF4-FFF2-40B4-BE49-F238E27FC236}">
              <a16:creationId xmlns:a16="http://schemas.microsoft.com/office/drawing/2014/main" id="{E31539C0-F1CB-4C98-A37C-985EB04319D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3" name="Text Box 15">
          <a:extLst>
            <a:ext uri="{FF2B5EF4-FFF2-40B4-BE49-F238E27FC236}">
              <a16:creationId xmlns:a16="http://schemas.microsoft.com/office/drawing/2014/main" id="{D0068D17-8574-4652-90F1-1CEE825638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4" name="Text Box 15">
          <a:extLst>
            <a:ext uri="{FF2B5EF4-FFF2-40B4-BE49-F238E27FC236}">
              <a16:creationId xmlns:a16="http://schemas.microsoft.com/office/drawing/2014/main" id="{4D90616E-EF11-430F-99AD-9AFF607B9FA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5" name="Text Box 15">
          <a:extLst>
            <a:ext uri="{FF2B5EF4-FFF2-40B4-BE49-F238E27FC236}">
              <a16:creationId xmlns:a16="http://schemas.microsoft.com/office/drawing/2014/main" id="{5D77B8D6-4B05-4948-AA0B-70A7F16888C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6" name="Text Box 15">
          <a:extLst>
            <a:ext uri="{FF2B5EF4-FFF2-40B4-BE49-F238E27FC236}">
              <a16:creationId xmlns:a16="http://schemas.microsoft.com/office/drawing/2014/main" id="{DBBDCDC1-F528-4EA3-B86A-78793C6614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7" name="Text Box 15">
          <a:extLst>
            <a:ext uri="{FF2B5EF4-FFF2-40B4-BE49-F238E27FC236}">
              <a16:creationId xmlns:a16="http://schemas.microsoft.com/office/drawing/2014/main" id="{20E33A78-2E90-4137-A59D-27FD80C01E1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8" name="Text Box 15">
          <a:extLst>
            <a:ext uri="{FF2B5EF4-FFF2-40B4-BE49-F238E27FC236}">
              <a16:creationId xmlns:a16="http://schemas.microsoft.com/office/drawing/2014/main" id="{12D24A8C-5A04-4A18-9C1B-173666A9CD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9" name="Text Box 15">
          <a:extLst>
            <a:ext uri="{FF2B5EF4-FFF2-40B4-BE49-F238E27FC236}">
              <a16:creationId xmlns:a16="http://schemas.microsoft.com/office/drawing/2014/main" id="{0E97D22A-23C4-4F97-BE43-813C0AC6D1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0" name="Text Box 15">
          <a:extLst>
            <a:ext uri="{FF2B5EF4-FFF2-40B4-BE49-F238E27FC236}">
              <a16:creationId xmlns:a16="http://schemas.microsoft.com/office/drawing/2014/main" id="{4C23F40B-1083-4B2F-996E-1AE28BB5B4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1" name="Text Box 15">
          <a:extLst>
            <a:ext uri="{FF2B5EF4-FFF2-40B4-BE49-F238E27FC236}">
              <a16:creationId xmlns:a16="http://schemas.microsoft.com/office/drawing/2014/main" id="{4136FB0D-70E4-460B-AF7E-5B9A6BDC3A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2" name="Text Box 15">
          <a:extLst>
            <a:ext uri="{FF2B5EF4-FFF2-40B4-BE49-F238E27FC236}">
              <a16:creationId xmlns:a16="http://schemas.microsoft.com/office/drawing/2014/main" id="{66D067A7-7797-4413-87DA-7C70D2780B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3" name="Text Box 15">
          <a:extLst>
            <a:ext uri="{FF2B5EF4-FFF2-40B4-BE49-F238E27FC236}">
              <a16:creationId xmlns:a16="http://schemas.microsoft.com/office/drawing/2014/main" id="{B8C9D573-C6A6-45DF-8A5B-9E1769F89E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4" name="Text Box 15">
          <a:extLst>
            <a:ext uri="{FF2B5EF4-FFF2-40B4-BE49-F238E27FC236}">
              <a16:creationId xmlns:a16="http://schemas.microsoft.com/office/drawing/2014/main" id="{799394FF-C58A-45F4-A297-8A91016C1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5" name="Text Box 15">
          <a:extLst>
            <a:ext uri="{FF2B5EF4-FFF2-40B4-BE49-F238E27FC236}">
              <a16:creationId xmlns:a16="http://schemas.microsoft.com/office/drawing/2014/main" id="{A1C1E318-FC23-45CC-A53E-DEF32F87F9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6" name="Text Box 15">
          <a:extLst>
            <a:ext uri="{FF2B5EF4-FFF2-40B4-BE49-F238E27FC236}">
              <a16:creationId xmlns:a16="http://schemas.microsoft.com/office/drawing/2014/main" id="{52B2DA32-274D-4028-A9C7-A0D7E9DD3C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7" name="Text Box 15">
          <a:extLst>
            <a:ext uri="{FF2B5EF4-FFF2-40B4-BE49-F238E27FC236}">
              <a16:creationId xmlns:a16="http://schemas.microsoft.com/office/drawing/2014/main" id="{2059A5D7-ACB3-479A-B827-2E9F3DD77B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8" name="Text Box 15">
          <a:extLst>
            <a:ext uri="{FF2B5EF4-FFF2-40B4-BE49-F238E27FC236}">
              <a16:creationId xmlns:a16="http://schemas.microsoft.com/office/drawing/2014/main" id="{AF1AED9A-8015-462D-839A-B8E79B21918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9" name="Text Box 15">
          <a:extLst>
            <a:ext uri="{FF2B5EF4-FFF2-40B4-BE49-F238E27FC236}">
              <a16:creationId xmlns:a16="http://schemas.microsoft.com/office/drawing/2014/main" id="{0A31E6E3-37E3-4136-BC51-93323F1EBB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0" name="Text Box 15">
          <a:extLst>
            <a:ext uri="{FF2B5EF4-FFF2-40B4-BE49-F238E27FC236}">
              <a16:creationId xmlns:a16="http://schemas.microsoft.com/office/drawing/2014/main" id="{C8B376F8-851B-444A-8873-AADD9DC763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1" name="Text Box 15">
          <a:extLst>
            <a:ext uri="{FF2B5EF4-FFF2-40B4-BE49-F238E27FC236}">
              <a16:creationId xmlns:a16="http://schemas.microsoft.com/office/drawing/2014/main" id="{282A2E28-CE5B-46E8-B1D8-6EC8E05878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2" name="Text Box 15">
          <a:extLst>
            <a:ext uri="{FF2B5EF4-FFF2-40B4-BE49-F238E27FC236}">
              <a16:creationId xmlns:a16="http://schemas.microsoft.com/office/drawing/2014/main" id="{14BA3CD1-D639-474E-ABDC-1FABC3742EA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3" name="Text Box 15">
          <a:extLst>
            <a:ext uri="{FF2B5EF4-FFF2-40B4-BE49-F238E27FC236}">
              <a16:creationId xmlns:a16="http://schemas.microsoft.com/office/drawing/2014/main" id="{B94A984C-9930-4ABC-8B3E-E56788A3925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4" name="Text Box 15">
          <a:extLst>
            <a:ext uri="{FF2B5EF4-FFF2-40B4-BE49-F238E27FC236}">
              <a16:creationId xmlns:a16="http://schemas.microsoft.com/office/drawing/2014/main" id="{B7302994-70D9-4B99-A6FF-5A5D0CE1D0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5" name="Text Box 15">
          <a:extLst>
            <a:ext uri="{FF2B5EF4-FFF2-40B4-BE49-F238E27FC236}">
              <a16:creationId xmlns:a16="http://schemas.microsoft.com/office/drawing/2014/main" id="{76B4A156-DCAD-4942-9310-883DB199C7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6" name="Text Box 15">
          <a:extLst>
            <a:ext uri="{FF2B5EF4-FFF2-40B4-BE49-F238E27FC236}">
              <a16:creationId xmlns:a16="http://schemas.microsoft.com/office/drawing/2014/main" id="{B86FFC98-ACB4-45E3-ADD5-E89B641EF79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7" name="Text Box 15">
          <a:extLst>
            <a:ext uri="{FF2B5EF4-FFF2-40B4-BE49-F238E27FC236}">
              <a16:creationId xmlns:a16="http://schemas.microsoft.com/office/drawing/2014/main" id="{E1207465-0DF2-41EE-BEC8-6677865264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8" name="Text Box 15">
          <a:extLst>
            <a:ext uri="{FF2B5EF4-FFF2-40B4-BE49-F238E27FC236}">
              <a16:creationId xmlns:a16="http://schemas.microsoft.com/office/drawing/2014/main" id="{475C69F6-48BD-437A-B59A-458F8EE5294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9" name="Text Box 15">
          <a:extLst>
            <a:ext uri="{FF2B5EF4-FFF2-40B4-BE49-F238E27FC236}">
              <a16:creationId xmlns:a16="http://schemas.microsoft.com/office/drawing/2014/main" id="{D95F930F-402F-4BA3-9065-986A254EBDA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0" name="Text Box 15">
          <a:extLst>
            <a:ext uri="{FF2B5EF4-FFF2-40B4-BE49-F238E27FC236}">
              <a16:creationId xmlns:a16="http://schemas.microsoft.com/office/drawing/2014/main" id="{FFABEF60-80B9-4875-9B66-EEBACF4223F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1" name="Text Box 15">
          <a:extLst>
            <a:ext uri="{FF2B5EF4-FFF2-40B4-BE49-F238E27FC236}">
              <a16:creationId xmlns:a16="http://schemas.microsoft.com/office/drawing/2014/main" id="{288FCF41-CAC6-4450-BF6F-ACAD61D1378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2" name="Text Box 15">
          <a:extLst>
            <a:ext uri="{FF2B5EF4-FFF2-40B4-BE49-F238E27FC236}">
              <a16:creationId xmlns:a16="http://schemas.microsoft.com/office/drawing/2014/main" id="{F72D9D8C-F842-4BBD-AB79-1488E2303D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3" name="Text Box 15">
          <a:extLst>
            <a:ext uri="{FF2B5EF4-FFF2-40B4-BE49-F238E27FC236}">
              <a16:creationId xmlns:a16="http://schemas.microsoft.com/office/drawing/2014/main" id="{3B8BF8E6-6F15-4056-90EA-66E4B9037F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4" name="Text Box 15">
          <a:extLst>
            <a:ext uri="{FF2B5EF4-FFF2-40B4-BE49-F238E27FC236}">
              <a16:creationId xmlns:a16="http://schemas.microsoft.com/office/drawing/2014/main" id="{D13051D9-5892-46F5-8982-B8192E90C1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5" name="Text Box 15">
          <a:extLst>
            <a:ext uri="{FF2B5EF4-FFF2-40B4-BE49-F238E27FC236}">
              <a16:creationId xmlns:a16="http://schemas.microsoft.com/office/drawing/2014/main" id="{406511D1-DB37-4484-B128-841AC4FC8A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6" name="Text Box 15">
          <a:extLst>
            <a:ext uri="{FF2B5EF4-FFF2-40B4-BE49-F238E27FC236}">
              <a16:creationId xmlns:a16="http://schemas.microsoft.com/office/drawing/2014/main" id="{BDE553AA-F224-482C-AD61-34AAB052AE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7" name="Text Box 15">
          <a:extLst>
            <a:ext uri="{FF2B5EF4-FFF2-40B4-BE49-F238E27FC236}">
              <a16:creationId xmlns:a16="http://schemas.microsoft.com/office/drawing/2014/main" id="{8C2A9F02-C1DD-4272-A7A3-B28436FEF5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8" name="Text Box 15">
          <a:extLst>
            <a:ext uri="{FF2B5EF4-FFF2-40B4-BE49-F238E27FC236}">
              <a16:creationId xmlns:a16="http://schemas.microsoft.com/office/drawing/2014/main" id="{C12705B9-86A1-4F0D-A31C-0E8A7B60CF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9" name="Text Box 15">
          <a:extLst>
            <a:ext uri="{FF2B5EF4-FFF2-40B4-BE49-F238E27FC236}">
              <a16:creationId xmlns:a16="http://schemas.microsoft.com/office/drawing/2014/main" id="{93CE6B4E-CFBC-4789-A063-024932274D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0" name="Text Box 15">
          <a:extLst>
            <a:ext uri="{FF2B5EF4-FFF2-40B4-BE49-F238E27FC236}">
              <a16:creationId xmlns:a16="http://schemas.microsoft.com/office/drawing/2014/main" id="{9D91344B-3353-471E-BEF4-E82C5FF36E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1" name="Text Box 15">
          <a:extLst>
            <a:ext uri="{FF2B5EF4-FFF2-40B4-BE49-F238E27FC236}">
              <a16:creationId xmlns:a16="http://schemas.microsoft.com/office/drawing/2014/main" id="{6B763776-07ED-4A73-95D6-E84CA9FBD45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2" name="Text Box 15">
          <a:extLst>
            <a:ext uri="{FF2B5EF4-FFF2-40B4-BE49-F238E27FC236}">
              <a16:creationId xmlns:a16="http://schemas.microsoft.com/office/drawing/2014/main" id="{93C9EC69-6678-4533-94FE-1D32417E33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3" name="Text Box 15">
          <a:extLst>
            <a:ext uri="{FF2B5EF4-FFF2-40B4-BE49-F238E27FC236}">
              <a16:creationId xmlns:a16="http://schemas.microsoft.com/office/drawing/2014/main" id="{3B9A21FA-94BC-4F50-B904-5A6D5E1631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4" name="Text Box 15">
          <a:extLst>
            <a:ext uri="{FF2B5EF4-FFF2-40B4-BE49-F238E27FC236}">
              <a16:creationId xmlns:a16="http://schemas.microsoft.com/office/drawing/2014/main" id="{1064F54A-E1AC-40C3-8687-E8F585971A3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5" name="Text Box 15">
          <a:extLst>
            <a:ext uri="{FF2B5EF4-FFF2-40B4-BE49-F238E27FC236}">
              <a16:creationId xmlns:a16="http://schemas.microsoft.com/office/drawing/2014/main" id="{6063C19A-ABD6-4493-A62C-FC5E06AB9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6" name="Text Box 15">
          <a:extLst>
            <a:ext uri="{FF2B5EF4-FFF2-40B4-BE49-F238E27FC236}">
              <a16:creationId xmlns:a16="http://schemas.microsoft.com/office/drawing/2014/main" id="{C5409FA8-DB22-4E2E-9E25-6D66A04920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7" name="Text Box 15">
          <a:extLst>
            <a:ext uri="{FF2B5EF4-FFF2-40B4-BE49-F238E27FC236}">
              <a16:creationId xmlns:a16="http://schemas.microsoft.com/office/drawing/2014/main" id="{592C5C5B-E301-41E1-8A85-8A411D3DF3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8" name="Text Box 15">
          <a:extLst>
            <a:ext uri="{FF2B5EF4-FFF2-40B4-BE49-F238E27FC236}">
              <a16:creationId xmlns:a16="http://schemas.microsoft.com/office/drawing/2014/main" id="{7E061EBB-322D-4E67-8558-7AF048FD97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9" name="Text Box 15">
          <a:extLst>
            <a:ext uri="{FF2B5EF4-FFF2-40B4-BE49-F238E27FC236}">
              <a16:creationId xmlns:a16="http://schemas.microsoft.com/office/drawing/2014/main" id="{D661A140-3DB0-457A-A56E-1B9441B5A0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0" name="Text Box 15">
          <a:extLst>
            <a:ext uri="{FF2B5EF4-FFF2-40B4-BE49-F238E27FC236}">
              <a16:creationId xmlns:a16="http://schemas.microsoft.com/office/drawing/2014/main" id="{A3ED7E36-61C4-4F89-B4C7-10EF300C783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1" name="Text Box 15">
          <a:extLst>
            <a:ext uri="{FF2B5EF4-FFF2-40B4-BE49-F238E27FC236}">
              <a16:creationId xmlns:a16="http://schemas.microsoft.com/office/drawing/2014/main" id="{8B34F300-FAFB-40B8-B250-C20FAABE9F9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2" name="Text Box 15">
          <a:extLst>
            <a:ext uri="{FF2B5EF4-FFF2-40B4-BE49-F238E27FC236}">
              <a16:creationId xmlns:a16="http://schemas.microsoft.com/office/drawing/2014/main" id="{1813CDCA-FCFE-4939-82B9-3DBDCC4315E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3" name="Text Box 15">
          <a:extLst>
            <a:ext uri="{FF2B5EF4-FFF2-40B4-BE49-F238E27FC236}">
              <a16:creationId xmlns:a16="http://schemas.microsoft.com/office/drawing/2014/main" id="{A38CBF1A-1F0D-4D75-AD0B-22E5A353E5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4" name="Text Box 15">
          <a:extLst>
            <a:ext uri="{FF2B5EF4-FFF2-40B4-BE49-F238E27FC236}">
              <a16:creationId xmlns:a16="http://schemas.microsoft.com/office/drawing/2014/main" id="{1C1A9485-C2C6-44C2-A973-3AF2B07A09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5" name="Text Box 15">
          <a:extLst>
            <a:ext uri="{FF2B5EF4-FFF2-40B4-BE49-F238E27FC236}">
              <a16:creationId xmlns:a16="http://schemas.microsoft.com/office/drawing/2014/main" id="{AFC5FBEA-53A9-4B98-965F-838352055E3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6" name="Text Box 15">
          <a:extLst>
            <a:ext uri="{FF2B5EF4-FFF2-40B4-BE49-F238E27FC236}">
              <a16:creationId xmlns:a16="http://schemas.microsoft.com/office/drawing/2014/main" id="{08077B66-4DDA-4B2D-ADA2-C29F573CC0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7" name="Text Box 15">
          <a:extLst>
            <a:ext uri="{FF2B5EF4-FFF2-40B4-BE49-F238E27FC236}">
              <a16:creationId xmlns:a16="http://schemas.microsoft.com/office/drawing/2014/main" id="{35EF4F15-72CC-400C-8207-536DB4E00E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8" name="Text Box 15">
          <a:extLst>
            <a:ext uri="{FF2B5EF4-FFF2-40B4-BE49-F238E27FC236}">
              <a16:creationId xmlns:a16="http://schemas.microsoft.com/office/drawing/2014/main" id="{226E5D3C-1712-4C58-AC67-7AB58741A2D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9" name="Text Box 15">
          <a:extLst>
            <a:ext uri="{FF2B5EF4-FFF2-40B4-BE49-F238E27FC236}">
              <a16:creationId xmlns:a16="http://schemas.microsoft.com/office/drawing/2014/main" id="{304FBC48-49B6-4EF9-A76F-0D9D123752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0" name="Text Box 15">
          <a:extLst>
            <a:ext uri="{FF2B5EF4-FFF2-40B4-BE49-F238E27FC236}">
              <a16:creationId xmlns:a16="http://schemas.microsoft.com/office/drawing/2014/main" id="{DD42CE16-DDE4-4C0B-ABE8-001B0756A4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1" name="Text Box 15">
          <a:extLst>
            <a:ext uri="{FF2B5EF4-FFF2-40B4-BE49-F238E27FC236}">
              <a16:creationId xmlns:a16="http://schemas.microsoft.com/office/drawing/2014/main" id="{95982C24-A769-4E5E-BAE2-06466FC3A1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2" name="Text Box 15">
          <a:extLst>
            <a:ext uri="{FF2B5EF4-FFF2-40B4-BE49-F238E27FC236}">
              <a16:creationId xmlns:a16="http://schemas.microsoft.com/office/drawing/2014/main" id="{101F4D59-40B0-4451-9BF6-52B27E31C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3" name="Text Box 15">
          <a:extLst>
            <a:ext uri="{FF2B5EF4-FFF2-40B4-BE49-F238E27FC236}">
              <a16:creationId xmlns:a16="http://schemas.microsoft.com/office/drawing/2014/main" id="{BA8BF4E8-C7BE-4DE7-9526-92A9EACC9D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4" name="Text Box 15">
          <a:extLst>
            <a:ext uri="{FF2B5EF4-FFF2-40B4-BE49-F238E27FC236}">
              <a16:creationId xmlns:a16="http://schemas.microsoft.com/office/drawing/2014/main" id="{4F11690E-71FC-49AF-A2DF-86DB3FA639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5" name="Text Box 15">
          <a:extLst>
            <a:ext uri="{FF2B5EF4-FFF2-40B4-BE49-F238E27FC236}">
              <a16:creationId xmlns:a16="http://schemas.microsoft.com/office/drawing/2014/main" id="{8847914A-4572-4399-9EC7-FB649D02A8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6" name="Text Box 15">
          <a:extLst>
            <a:ext uri="{FF2B5EF4-FFF2-40B4-BE49-F238E27FC236}">
              <a16:creationId xmlns:a16="http://schemas.microsoft.com/office/drawing/2014/main" id="{9C4497BB-CEDC-4138-B63C-CC070360DA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7" name="Text Box 15">
          <a:extLst>
            <a:ext uri="{FF2B5EF4-FFF2-40B4-BE49-F238E27FC236}">
              <a16:creationId xmlns:a16="http://schemas.microsoft.com/office/drawing/2014/main" id="{AB951403-5929-4FAF-A7A1-58742280FF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8" name="Text Box 15">
          <a:extLst>
            <a:ext uri="{FF2B5EF4-FFF2-40B4-BE49-F238E27FC236}">
              <a16:creationId xmlns:a16="http://schemas.microsoft.com/office/drawing/2014/main" id="{E08BAA5E-563B-4232-9280-8D3CF1EF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9" name="Text Box 15">
          <a:extLst>
            <a:ext uri="{FF2B5EF4-FFF2-40B4-BE49-F238E27FC236}">
              <a16:creationId xmlns:a16="http://schemas.microsoft.com/office/drawing/2014/main" id="{735D52E0-350E-41FC-9D4C-FA33F9937E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0" name="Text Box 15">
          <a:extLst>
            <a:ext uri="{FF2B5EF4-FFF2-40B4-BE49-F238E27FC236}">
              <a16:creationId xmlns:a16="http://schemas.microsoft.com/office/drawing/2014/main" id="{5C289457-2DDC-4B46-BA7F-940B4D2D75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1" name="Text Box 15">
          <a:extLst>
            <a:ext uri="{FF2B5EF4-FFF2-40B4-BE49-F238E27FC236}">
              <a16:creationId xmlns:a16="http://schemas.microsoft.com/office/drawing/2014/main" id="{447E4191-6884-4850-9DD5-75BC6979D7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2" name="Text Box 15">
          <a:extLst>
            <a:ext uri="{FF2B5EF4-FFF2-40B4-BE49-F238E27FC236}">
              <a16:creationId xmlns:a16="http://schemas.microsoft.com/office/drawing/2014/main" id="{17F87C53-587C-4910-AAC3-64BF0246ADC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3" name="Text Box 15">
          <a:extLst>
            <a:ext uri="{FF2B5EF4-FFF2-40B4-BE49-F238E27FC236}">
              <a16:creationId xmlns:a16="http://schemas.microsoft.com/office/drawing/2014/main" id="{37F0DB1B-6BEF-47FF-AD7F-7A82E8B3673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4" name="Text Box 15">
          <a:extLst>
            <a:ext uri="{FF2B5EF4-FFF2-40B4-BE49-F238E27FC236}">
              <a16:creationId xmlns:a16="http://schemas.microsoft.com/office/drawing/2014/main" id="{CFFB6707-A508-4231-8C03-049F2A809A6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5" name="Text Box 15">
          <a:extLst>
            <a:ext uri="{FF2B5EF4-FFF2-40B4-BE49-F238E27FC236}">
              <a16:creationId xmlns:a16="http://schemas.microsoft.com/office/drawing/2014/main" id="{411DE9C9-120B-4EC1-B760-FCA65D7004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6" name="Text Box 15">
          <a:extLst>
            <a:ext uri="{FF2B5EF4-FFF2-40B4-BE49-F238E27FC236}">
              <a16:creationId xmlns:a16="http://schemas.microsoft.com/office/drawing/2014/main" id="{2D24808A-C7BC-4750-877C-692D17F04C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7" name="Text Box 15">
          <a:extLst>
            <a:ext uri="{FF2B5EF4-FFF2-40B4-BE49-F238E27FC236}">
              <a16:creationId xmlns:a16="http://schemas.microsoft.com/office/drawing/2014/main" id="{A37138C3-3E2F-49B1-92A5-D5DE1F19BFB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8" name="Text Box 15">
          <a:extLst>
            <a:ext uri="{FF2B5EF4-FFF2-40B4-BE49-F238E27FC236}">
              <a16:creationId xmlns:a16="http://schemas.microsoft.com/office/drawing/2014/main" id="{68E48733-2F4D-405C-9A3B-35D6FA0CBBD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9" name="Text Box 15">
          <a:extLst>
            <a:ext uri="{FF2B5EF4-FFF2-40B4-BE49-F238E27FC236}">
              <a16:creationId xmlns:a16="http://schemas.microsoft.com/office/drawing/2014/main" id="{4B7E2C3D-2285-422D-B8DD-E2A95538A9E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40" name="Text Box 15">
          <a:extLst>
            <a:ext uri="{FF2B5EF4-FFF2-40B4-BE49-F238E27FC236}">
              <a16:creationId xmlns:a16="http://schemas.microsoft.com/office/drawing/2014/main" id="{FD4E155E-6212-43C6-AE46-1261813824C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1" name="Text Box 15">
          <a:extLst>
            <a:ext uri="{FF2B5EF4-FFF2-40B4-BE49-F238E27FC236}">
              <a16:creationId xmlns:a16="http://schemas.microsoft.com/office/drawing/2014/main" id="{31886180-6727-4CA5-9E33-B5559AAA592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2" name="Text Box 15">
          <a:extLst>
            <a:ext uri="{FF2B5EF4-FFF2-40B4-BE49-F238E27FC236}">
              <a16:creationId xmlns:a16="http://schemas.microsoft.com/office/drawing/2014/main" id="{DFBC6EF3-8565-48BD-A001-7D93BA8CD2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3" name="Text Box 15">
          <a:extLst>
            <a:ext uri="{FF2B5EF4-FFF2-40B4-BE49-F238E27FC236}">
              <a16:creationId xmlns:a16="http://schemas.microsoft.com/office/drawing/2014/main" id="{904DF2EB-0FB2-4461-9E7D-D0ED82BD20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4" name="Text Box 15">
          <a:extLst>
            <a:ext uri="{FF2B5EF4-FFF2-40B4-BE49-F238E27FC236}">
              <a16:creationId xmlns:a16="http://schemas.microsoft.com/office/drawing/2014/main" id="{54EED4B4-50E9-48BD-BDD6-72C2F147EA9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5" name="Text Box 15">
          <a:extLst>
            <a:ext uri="{FF2B5EF4-FFF2-40B4-BE49-F238E27FC236}">
              <a16:creationId xmlns:a16="http://schemas.microsoft.com/office/drawing/2014/main" id="{97D3B3F2-28A1-414C-B985-0ADC9809389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6" name="Text Box 15">
          <a:extLst>
            <a:ext uri="{FF2B5EF4-FFF2-40B4-BE49-F238E27FC236}">
              <a16:creationId xmlns:a16="http://schemas.microsoft.com/office/drawing/2014/main" id="{471F1FFD-01B1-4A8F-BD77-7549F599E9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7" name="Text Box 15">
          <a:extLst>
            <a:ext uri="{FF2B5EF4-FFF2-40B4-BE49-F238E27FC236}">
              <a16:creationId xmlns:a16="http://schemas.microsoft.com/office/drawing/2014/main" id="{2118F9A4-5942-43B5-B007-8AFD5378A21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8" name="Text Box 15">
          <a:extLst>
            <a:ext uri="{FF2B5EF4-FFF2-40B4-BE49-F238E27FC236}">
              <a16:creationId xmlns:a16="http://schemas.microsoft.com/office/drawing/2014/main" id="{99F2F413-5904-4352-A347-77EC5AFB224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9" name="Text Box 15">
          <a:extLst>
            <a:ext uri="{FF2B5EF4-FFF2-40B4-BE49-F238E27FC236}">
              <a16:creationId xmlns:a16="http://schemas.microsoft.com/office/drawing/2014/main" id="{E827EC4E-E2A4-40FC-84FA-D49C42D08B2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0" name="Text Box 15">
          <a:extLst>
            <a:ext uri="{FF2B5EF4-FFF2-40B4-BE49-F238E27FC236}">
              <a16:creationId xmlns:a16="http://schemas.microsoft.com/office/drawing/2014/main" id="{8CE8DB48-CCA8-4864-8FAB-66722E3AD2E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1" name="Text Box 15">
          <a:extLst>
            <a:ext uri="{FF2B5EF4-FFF2-40B4-BE49-F238E27FC236}">
              <a16:creationId xmlns:a16="http://schemas.microsoft.com/office/drawing/2014/main" id="{587FCCCA-3EC6-4FA4-BB0C-459CD717E00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2" name="Text Box 15">
          <a:extLst>
            <a:ext uri="{FF2B5EF4-FFF2-40B4-BE49-F238E27FC236}">
              <a16:creationId xmlns:a16="http://schemas.microsoft.com/office/drawing/2014/main" id="{8AF701E3-8C33-4DA5-8F82-C13F03DB7DF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3" name="Text Box 15">
          <a:extLst>
            <a:ext uri="{FF2B5EF4-FFF2-40B4-BE49-F238E27FC236}">
              <a16:creationId xmlns:a16="http://schemas.microsoft.com/office/drawing/2014/main" id="{B2C23BB7-C3F6-4251-8E98-691E064D8A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4" name="Text Box 15">
          <a:extLst>
            <a:ext uri="{FF2B5EF4-FFF2-40B4-BE49-F238E27FC236}">
              <a16:creationId xmlns:a16="http://schemas.microsoft.com/office/drawing/2014/main" id="{BC2B023A-065D-480F-A297-BDB4E6A17E4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5" name="Text Box 15">
          <a:extLst>
            <a:ext uri="{FF2B5EF4-FFF2-40B4-BE49-F238E27FC236}">
              <a16:creationId xmlns:a16="http://schemas.microsoft.com/office/drawing/2014/main" id="{6B1DE963-DABC-4940-AB96-2E7188F6C19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6" name="Text Box 15">
          <a:extLst>
            <a:ext uri="{FF2B5EF4-FFF2-40B4-BE49-F238E27FC236}">
              <a16:creationId xmlns:a16="http://schemas.microsoft.com/office/drawing/2014/main" id="{6DEB229C-26D5-4EFA-8BB2-C108D273AD1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7" name="Text Box 15">
          <a:extLst>
            <a:ext uri="{FF2B5EF4-FFF2-40B4-BE49-F238E27FC236}">
              <a16:creationId xmlns:a16="http://schemas.microsoft.com/office/drawing/2014/main" id="{5176CDDD-8FA4-4C12-B981-3F85298344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8" name="Text Box 15">
          <a:extLst>
            <a:ext uri="{FF2B5EF4-FFF2-40B4-BE49-F238E27FC236}">
              <a16:creationId xmlns:a16="http://schemas.microsoft.com/office/drawing/2014/main" id="{774D7793-D841-4185-BD3D-E500875C4AA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9" name="Text Box 15">
          <a:extLst>
            <a:ext uri="{FF2B5EF4-FFF2-40B4-BE49-F238E27FC236}">
              <a16:creationId xmlns:a16="http://schemas.microsoft.com/office/drawing/2014/main" id="{6BDC74AB-8FB3-4F47-B4FF-4848EBA3214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0" name="Text Box 15">
          <a:extLst>
            <a:ext uri="{FF2B5EF4-FFF2-40B4-BE49-F238E27FC236}">
              <a16:creationId xmlns:a16="http://schemas.microsoft.com/office/drawing/2014/main" id="{DD3C3BE7-89C2-4683-B027-F47E362E3A6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1" name="Text Box 15">
          <a:extLst>
            <a:ext uri="{FF2B5EF4-FFF2-40B4-BE49-F238E27FC236}">
              <a16:creationId xmlns:a16="http://schemas.microsoft.com/office/drawing/2014/main" id="{C30442AB-F0A9-4634-8F2C-8F538DAE42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2" name="Text Box 15">
          <a:extLst>
            <a:ext uri="{FF2B5EF4-FFF2-40B4-BE49-F238E27FC236}">
              <a16:creationId xmlns:a16="http://schemas.microsoft.com/office/drawing/2014/main" id="{F2204511-26C5-4B7F-B1AE-1B59E01698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3" name="Text Box 15">
          <a:extLst>
            <a:ext uri="{FF2B5EF4-FFF2-40B4-BE49-F238E27FC236}">
              <a16:creationId xmlns:a16="http://schemas.microsoft.com/office/drawing/2014/main" id="{FCEB1CF9-48AB-4A25-90D0-886CB411041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4" name="Text Box 15">
          <a:extLst>
            <a:ext uri="{FF2B5EF4-FFF2-40B4-BE49-F238E27FC236}">
              <a16:creationId xmlns:a16="http://schemas.microsoft.com/office/drawing/2014/main" id="{95E4322B-96EA-43FC-8BAF-6FA266A637F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5" name="Text Box 16">
          <a:extLst>
            <a:ext uri="{FF2B5EF4-FFF2-40B4-BE49-F238E27FC236}">
              <a16:creationId xmlns:a16="http://schemas.microsoft.com/office/drawing/2014/main" id="{A84C23B7-EF6F-4D43-A6AB-063344499C0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6" name="Text Box 17">
          <a:extLst>
            <a:ext uri="{FF2B5EF4-FFF2-40B4-BE49-F238E27FC236}">
              <a16:creationId xmlns:a16="http://schemas.microsoft.com/office/drawing/2014/main" id="{12B04CDD-EFFA-4B37-A7BE-31BB0352462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7" name="Text Box 18">
          <a:extLst>
            <a:ext uri="{FF2B5EF4-FFF2-40B4-BE49-F238E27FC236}">
              <a16:creationId xmlns:a16="http://schemas.microsoft.com/office/drawing/2014/main" id="{813FC84A-3409-4BB1-BFA6-9C3508C109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68" name="Text Box 19">
          <a:extLst>
            <a:ext uri="{FF2B5EF4-FFF2-40B4-BE49-F238E27FC236}">
              <a16:creationId xmlns:a16="http://schemas.microsoft.com/office/drawing/2014/main" id="{82D29FF4-4862-4301-BBD9-423AB15B983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669" name="Text Box 15">
          <a:extLst>
            <a:ext uri="{FF2B5EF4-FFF2-40B4-BE49-F238E27FC236}">
              <a16:creationId xmlns:a16="http://schemas.microsoft.com/office/drawing/2014/main" id="{76CC1968-BF56-4D7E-A12E-C6CF104196F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70" name="Text Box 16">
          <a:extLst>
            <a:ext uri="{FF2B5EF4-FFF2-40B4-BE49-F238E27FC236}">
              <a16:creationId xmlns:a16="http://schemas.microsoft.com/office/drawing/2014/main" id="{0281DB95-EAB0-4868-BFBC-B414F6E3A31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671" name="Text Box 17">
          <a:extLst>
            <a:ext uri="{FF2B5EF4-FFF2-40B4-BE49-F238E27FC236}">
              <a16:creationId xmlns:a16="http://schemas.microsoft.com/office/drawing/2014/main" id="{E75ECFE3-89BE-4319-9BFD-7CA0C49DA89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672" name="Text Box 18">
          <a:extLst>
            <a:ext uri="{FF2B5EF4-FFF2-40B4-BE49-F238E27FC236}">
              <a16:creationId xmlns:a16="http://schemas.microsoft.com/office/drawing/2014/main" id="{87DE9FCA-B98D-4D56-8FE5-738C5327E9E5}"/>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673" name="Text Box 15">
          <a:extLst>
            <a:ext uri="{FF2B5EF4-FFF2-40B4-BE49-F238E27FC236}">
              <a16:creationId xmlns:a16="http://schemas.microsoft.com/office/drawing/2014/main" id="{013088F4-8707-49A6-92D8-3E562369CF8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4" name="Text Box 16">
          <a:extLst>
            <a:ext uri="{FF2B5EF4-FFF2-40B4-BE49-F238E27FC236}">
              <a16:creationId xmlns:a16="http://schemas.microsoft.com/office/drawing/2014/main" id="{5D8CDBC2-9BF2-4D80-9D33-EB248060AED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5" name="Text Box 17">
          <a:extLst>
            <a:ext uri="{FF2B5EF4-FFF2-40B4-BE49-F238E27FC236}">
              <a16:creationId xmlns:a16="http://schemas.microsoft.com/office/drawing/2014/main" id="{86C2236A-CFD1-4967-AC71-4E6F52C355A1}"/>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6" name="Text Box 18">
          <a:extLst>
            <a:ext uri="{FF2B5EF4-FFF2-40B4-BE49-F238E27FC236}">
              <a16:creationId xmlns:a16="http://schemas.microsoft.com/office/drawing/2014/main" id="{13E0AECF-A70C-4C24-91B6-58C23A8F2C3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7" name="Text Box 19">
          <a:extLst>
            <a:ext uri="{FF2B5EF4-FFF2-40B4-BE49-F238E27FC236}">
              <a16:creationId xmlns:a16="http://schemas.microsoft.com/office/drawing/2014/main" id="{F8B9171D-DCEA-453B-9982-6AFFA196ECA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678" name="Text Box 16">
          <a:extLst>
            <a:ext uri="{FF2B5EF4-FFF2-40B4-BE49-F238E27FC236}">
              <a16:creationId xmlns:a16="http://schemas.microsoft.com/office/drawing/2014/main" id="{D05EC9A4-0D74-4038-80D0-41AEF22DE895}"/>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679" name="Text Box 15">
          <a:extLst>
            <a:ext uri="{FF2B5EF4-FFF2-40B4-BE49-F238E27FC236}">
              <a16:creationId xmlns:a16="http://schemas.microsoft.com/office/drawing/2014/main" id="{38FA5DD3-C216-4BC6-A02D-4C0B4C7ACDD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0" name="Text Box 15">
          <a:extLst>
            <a:ext uri="{FF2B5EF4-FFF2-40B4-BE49-F238E27FC236}">
              <a16:creationId xmlns:a16="http://schemas.microsoft.com/office/drawing/2014/main" id="{FD4EDE00-4106-4900-8357-50F27E7CC38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1" name="Text Box 15">
          <a:extLst>
            <a:ext uri="{FF2B5EF4-FFF2-40B4-BE49-F238E27FC236}">
              <a16:creationId xmlns:a16="http://schemas.microsoft.com/office/drawing/2014/main" id="{B4A63822-001C-490A-ACF4-17413C9D329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682" name="Text Box 15">
          <a:extLst>
            <a:ext uri="{FF2B5EF4-FFF2-40B4-BE49-F238E27FC236}">
              <a16:creationId xmlns:a16="http://schemas.microsoft.com/office/drawing/2014/main" id="{A53732C6-FFDF-415C-9EC3-798537C1DB86}"/>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683" name="Text Box 15">
          <a:extLst>
            <a:ext uri="{FF2B5EF4-FFF2-40B4-BE49-F238E27FC236}">
              <a16:creationId xmlns:a16="http://schemas.microsoft.com/office/drawing/2014/main" id="{982FB21E-8003-4BA3-BFA8-CACA479E88D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4" name="Text Box 15">
          <a:extLst>
            <a:ext uri="{FF2B5EF4-FFF2-40B4-BE49-F238E27FC236}">
              <a16:creationId xmlns:a16="http://schemas.microsoft.com/office/drawing/2014/main" id="{2BEA70C1-0D6C-4902-A35C-2E191E03FA2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685" name="Text Box 15">
          <a:extLst>
            <a:ext uri="{FF2B5EF4-FFF2-40B4-BE49-F238E27FC236}">
              <a16:creationId xmlns:a16="http://schemas.microsoft.com/office/drawing/2014/main" id="{6F53A9F9-A9ED-43EC-9075-BD87A9A7C68F}"/>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6" name="Text Box 16">
          <a:extLst>
            <a:ext uri="{FF2B5EF4-FFF2-40B4-BE49-F238E27FC236}">
              <a16:creationId xmlns:a16="http://schemas.microsoft.com/office/drawing/2014/main" id="{316D8C00-D65A-4621-AD32-6C54A1DEC17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7" name="Text Box 17">
          <a:extLst>
            <a:ext uri="{FF2B5EF4-FFF2-40B4-BE49-F238E27FC236}">
              <a16:creationId xmlns:a16="http://schemas.microsoft.com/office/drawing/2014/main" id="{1388E959-FAA0-4E85-9B6F-44DD594122F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8" name="Text Box 18">
          <a:extLst>
            <a:ext uri="{FF2B5EF4-FFF2-40B4-BE49-F238E27FC236}">
              <a16:creationId xmlns:a16="http://schemas.microsoft.com/office/drawing/2014/main" id="{76D4D2C9-DE73-48CC-B504-E5DB2D4BEEB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89" name="Text Box 19">
          <a:extLst>
            <a:ext uri="{FF2B5EF4-FFF2-40B4-BE49-F238E27FC236}">
              <a16:creationId xmlns:a16="http://schemas.microsoft.com/office/drawing/2014/main" id="{31CB0CFD-841C-464B-A2A0-975514A4FDC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0" name="Text Box 16">
          <a:extLst>
            <a:ext uri="{FF2B5EF4-FFF2-40B4-BE49-F238E27FC236}">
              <a16:creationId xmlns:a16="http://schemas.microsoft.com/office/drawing/2014/main" id="{1C8831F4-54BC-4DC9-ABB0-414E297D005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1" name="Text Box 17">
          <a:extLst>
            <a:ext uri="{FF2B5EF4-FFF2-40B4-BE49-F238E27FC236}">
              <a16:creationId xmlns:a16="http://schemas.microsoft.com/office/drawing/2014/main" id="{CC864698-ADA6-455E-AA1B-B2B1E73B1E3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1692" name="Text Box 18">
          <a:extLst>
            <a:ext uri="{FF2B5EF4-FFF2-40B4-BE49-F238E27FC236}">
              <a16:creationId xmlns:a16="http://schemas.microsoft.com/office/drawing/2014/main" id="{99D4830E-019D-4CA2-A785-C699E6F928D5}"/>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693" name="Text Box 15">
          <a:extLst>
            <a:ext uri="{FF2B5EF4-FFF2-40B4-BE49-F238E27FC236}">
              <a16:creationId xmlns:a16="http://schemas.microsoft.com/office/drawing/2014/main" id="{E7C9B54C-25D5-4C5A-AC2B-D21E6255401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694" name="Text Box 15">
          <a:extLst>
            <a:ext uri="{FF2B5EF4-FFF2-40B4-BE49-F238E27FC236}">
              <a16:creationId xmlns:a16="http://schemas.microsoft.com/office/drawing/2014/main" id="{8053B82F-1F8F-4481-B451-FB6AC90C5BA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1695" name="Text Box 15">
          <a:extLst>
            <a:ext uri="{FF2B5EF4-FFF2-40B4-BE49-F238E27FC236}">
              <a16:creationId xmlns:a16="http://schemas.microsoft.com/office/drawing/2014/main" id="{0DA5F91F-F9CA-4FCF-A99A-161B7FFE787F}"/>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696" name="Text Box 15">
          <a:extLst>
            <a:ext uri="{FF2B5EF4-FFF2-40B4-BE49-F238E27FC236}">
              <a16:creationId xmlns:a16="http://schemas.microsoft.com/office/drawing/2014/main" id="{12806236-6660-4557-9FFA-5E122702F4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7" name="Text Box 16">
          <a:extLst>
            <a:ext uri="{FF2B5EF4-FFF2-40B4-BE49-F238E27FC236}">
              <a16:creationId xmlns:a16="http://schemas.microsoft.com/office/drawing/2014/main" id="{4786EBEA-DC57-4DFD-9268-C5E6D21A94E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8" name="Text Box 17">
          <a:extLst>
            <a:ext uri="{FF2B5EF4-FFF2-40B4-BE49-F238E27FC236}">
              <a16:creationId xmlns:a16="http://schemas.microsoft.com/office/drawing/2014/main" id="{6AD96B35-2847-4C29-A382-FE805BCD4DD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699" name="Text Box 18">
          <a:extLst>
            <a:ext uri="{FF2B5EF4-FFF2-40B4-BE49-F238E27FC236}">
              <a16:creationId xmlns:a16="http://schemas.microsoft.com/office/drawing/2014/main" id="{AA36E1DE-BE77-4375-8085-867E783B22D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700" name="Text Box 19">
          <a:extLst>
            <a:ext uri="{FF2B5EF4-FFF2-40B4-BE49-F238E27FC236}">
              <a16:creationId xmlns:a16="http://schemas.microsoft.com/office/drawing/2014/main" id="{70784F88-0AA9-44BD-9136-B8781174CA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701" name="Text Box 16">
          <a:extLst>
            <a:ext uri="{FF2B5EF4-FFF2-40B4-BE49-F238E27FC236}">
              <a16:creationId xmlns:a16="http://schemas.microsoft.com/office/drawing/2014/main" id="{1F945524-3446-477D-8594-A8CA8398A40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702" name="Text Box 17">
          <a:extLst>
            <a:ext uri="{FF2B5EF4-FFF2-40B4-BE49-F238E27FC236}">
              <a16:creationId xmlns:a16="http://schemas.microsoft.com/office/drawing/2014/main" id="{D787E751-D8ED-4B9A-92F1-538EDCA37BB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38</xdr:row>
      <xdr:rowOff>644525</xdr:rowOff>
    </xdr:from>
    <xdr:ext cx="95250" cy="171450"/>
    <xdr:sp macro="" textlink="">
      <xdr:nvSpPr>
        <xdr:cNvPr id="1703" name="Text Box 18">
          <a:extLst>
            <a:ext uri="{FF2B5EF4-FFF2-40B4-BE49-F238E27FC236}">
              <a16:creationId xmlns:a16="http://schemas.microsoft.com/office/drawing/2014/main" id="{D6CD9030-BE27-4088-8261-5A9F92940B10}"/>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04" name="Text Box 15">
          <a:extLst>
            <a:ext uri="{FF2B5EF4-FFF2-40B4-BE49-F238E27FC236}">
              <a16:creationId xmlns:a16="http://schemas.microsoft.com/office/drawing/2014/main" id="{75843CFD-781E-48C9-AEFC-1A9BE310914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1705" name="Text Box 15">
          <a:extLst>
            <a:ext uri="{FF2B5EF4-FFF2-40B4-BE49-F238E27FC236}">
              <a16:creationId xmlns:a16="http://schemas.microsoft.com/office/drawing/2014/main" id="{3F6E33D2-434E-4D7E-ABF5-C2A2748616D2}"/>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6" name="Text Box 16">
          <a:extLst>
            <a:ext uri="{FF2B5EF4-FFF2-40B4-BE49-F238E27FC236}">
              <a16:creationId xmlns:a16="http://schemas.microsoft.com/office/drawing/2014/main" id="{01354B63-1690-4BB2-830A-6FF837D62E0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7" name="Text Box 17">
          <a:extLst>
            <a:ext uri="{FF2B5EF4-FFF2-40B4-BE49-F238E27FC236}">
              <a16:creationId xmlns:a16="http://schemas.microsoft.com/office/drawing/2014/main" id="{DF4F8A4C-9128-446C-8B8E-EAD980D08F9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8" name="Text Box 18">
          <a:extLst>
            <a:ext uri="{FF2B5EF4-FFF2-40B4-BE49-F238E27FC236}">
              <a16:creationId xmlns:a16="http://schemas.microsoft.com/office/drawing/2014/main" id="{A8B1B3BE-999A-46F0-AA2B-53CD144FB7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09" name="Text Box 19">
          <a:extLst>
            <a:ext uri="{FF2B5EF4-FFF2-40B4-BE49-F238E27FC236}">
              <a16:creationId xmlns:a16="http://schemas.microsoft.com/office/drawing/2014/main" id="{8081C40B-72AC-45AC-A3F8-E49478126E3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0" name="Text Box 16">
          <a:extLst>
            <a:ext uri="{FF2B5EF4-FFF2-40B4-BE49-F238E27FC236}">
              <a16:creationId xmlns:a16="http://schemas.microsoft.com/office/drawing/2014/main" id="{EE5B1481-B6AD-46ED-AC84-9E35FABA0BA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1" name="Text Box 17">
          <a:extLst>
            <a:ext uri="{FF2B5EF4-FFF2-40B4-BE49-F238E27FC236}">
              <a16:creationId xmlns:a16="http://schemas.microsoft.com/office/drawing/2014/main" id="{78CDA3B7-0E57-4EC7-AD89-E8F6A436480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712" name="Text Box 18">
          <a:extLst>
            <a:ext uri="{FF2B5EF4-FFF2-40B4-BE49-F238E27FC236}">
              <a16:creationId xmlns:a16="http://schemas.microsoft.com/office/drawing/2014/main" id="{E11AEFD1-5DCF-4364-BC5C-C90BEE63216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13" name="Text Box 15">
          <a:extLst>
            <a:ext uri="{FF2B5EF4-FFF2-40B4-BE49-F238E27FC236}">
              <a16:creationId xmlns:a16="http://schemas.microsoft.com/office/drawing/2014/main" id="{5CB1948F-B5F4-4A52-B258-E6D22A464D2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14" name="Text Box 15">
          <a:extLst>
            <a:ext uri="{FF2B5EF4-FFF2-40B4-BE49-F238E27FC236}">
              <a16:creationId xmlns:a16="http://schemas.microsoft.com/office/drawing/2014/main" id="{7759639C-9E7B-42DE-B5C1-D0790AB3F4F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1715" name="Text Box 15">
          <a:extLst>
            <a:ext uri="{FF2B5EF4-FFF2-40B4-BE49-F238E27FC236}">
              <a16:creationId xmlns:a16="http://schemas.microsoft.com/office/drawing/2014/main" id="{56DBF9D8-5584-4F62-9E02-BB33B4ABE953}"/>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16" name="Text Box 15">
          <a:extLst>
            <a:ext uri="{FF2B5EF4-FFF2-40B4-BE49-F238E27FC236}">
              <a16:creationId xmlns:a16="http://schemas.microsoft.com/office/drawing/2014/main" id="{236CE66E-2DC3-4C58-AC48-CE02AED01F74}"/>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7" name="Text Box 16">
          <a:extLst>
            <a:ext uri="{FF2B5EF4-FFF2-40B4-BE49-F238E27FC236}">
              <a16:creationId xmlns:a16="http://schemas.microsoft.com/office/drawing/2014/main" id="{E3E80B43-5ACE-40F0-B8F7-AF90D5818FE3}"/>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8" name="Text Box 17">
          <a:extLst>
            <a:ext uri="{FF2B5EF4-FFF2-40B4-BE49-F238E27FC236}">
              <a16:creationId xmlns:a16="http://schemas.microsoft.com/office/drawing/2014/main" id="{FDDFBE45-F2C9-419B-BFA9-3A3B8B2B57B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19" name="Text Box 18">
          <a:extLst>
            <a:ext uri="{FF2B5EF4-FFF2-40B4-BE49-F238E27FC236}">
              <a16:creationId xmlns:a16="http://schemas.microsoft.com/office/drawing/2014/main" id="{67D7AE8B-43B3-48F7-B214-C2AA08D2438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20" name="Text Box 19">
          <a:extLst>
            <a:ext uri="{FF2B5EF4-FFF2-40B4-BE49-F238E27FC236}">
              <a16:creationId xmlns:a16="http://schemas.microsoft.com/office/drawing/2014/main" id="{8D378B6A-027B-44EB-B471-149A80A7C3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21" name="Text Box 16">
          <a:extLst>
            <a:ext uri="{FF2B5EF4-FFF2-40B4-BE49-F238E27FC236}">
              <a16:creationId xmlns:a16="http://schemas.microsoft.com/office/drawing/2014/main" id="{6F4227E9-B3CC-47C4-836A-966B6F3E7F7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722" name="Text Box 17">
          <a:extLst>
            <a:ext uri="{FF2B5EF4-FFF2-40B4-BE49-F238E27FC236}">
              <a16:creationId xmlns:a16="http://schemas.microsoft.com/office/drawing/2014/main" id="{FF339465-ED6D-479D-9FE6-95D05931CEF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723" name="Text Box 18">
          <a:extLst>
            <a:ext uri="{FF2B5EF4-FFF2-40B4-BE49-F238E27FC236}">
              <a16:creationId xmlns:a16="http://schemas.microsoft.com/office/drawing/2014/main" id="{752B6907-E384-4C51-8618-05EA48B54C52}"/>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24" name="Text Box 15">
          <a:extLst>
            <a:ext uri="{FF2B5EF4-FFF2-40B4-BE49-F238E27FC236}">
              <a16:creationId xmlns:a16="http://schemas.microsoft.com/office/drawing/2014/main" id="{30CF35CB-A035-4D4E-9DDD-A2DCF6C082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1725" name="Text Box 15">
          <a:extLst>
            <a:ext uri="{FF2B5EF4-FFF2-40B4-BE49-F238E27FC236}">
              <a16:creationId xmlns:a16="http://schemas.microsoft.com/office/drawing/2014/main" id="{BB752464-1EB6-4750-92C1-115581617799}"/>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6" name="Text Box 16">
          <a:extLst>
            <a:ext uri="{FF2B5EF4-FFF2-40B4-BE49-F238E27FC236}">
              <a16:creationId xmlns:a16="http://schemas.microsoft.com/office/drawing/2014/main" id="{B7E7D76A-2B7C-4990-BC36-F70046B27F1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7" name="Text Box 17">
          <a:extLst>
            <a:ext uri="{FF2B5EF4-FFF2-40B4-BE49-F238E27FC236}">
              <a16:creationId xmlns:a16="http://schemas.microsoft.com/office/drawing/2014/main" id="{DA5D6BB7-03B2-492C-A9D8-39C578D78CC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8" name="Text Box 18">
          <a:extLst>
            <a:ext uri="{FF2B5EF4-FFF2-40B4-BE49-F238E27FC236}">
              <a16:creationId xmlns:a16="http://schemas.microsoft.com/office/drawing/2014/main" id="{36DE5167-1E25-457D-9D24-333F60C8871C}"/>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29" name="Text Box 19">
          <a:extLst>
            <a:ext uri="{FF2B5EF4-FFF2-40B4-BE49-F238E27FC236}">
              <a16:creationId xmlns:a16="http://schemas.microsoft.com/office/drawing/2014/main" id="{AF8C0BF5-BDD2-4CE0-B5F3-D4EC804A899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0" name="Text Box 16">
          <a:extLst>
            <a:ext uri="{FF2B5EF4-FFF2-40B4-BE49-F238E27FC236}">
              <a16:creationId xmlns:a16="http://schemas.microsoft.com/office/drawing/2014/main" id="{AFC49E22-C68A-413E-BE59-5492891D56D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1" name="Text Box 17">
          <a:extLst>
            <a:ext uri="{FF2B5EF4-FFF2-40B4-BE49-F238E27FC236}">
              <a16:creationId xmlns:a16="http://schemas.microsoft.com/office/drawing/2014/main" id="{AE0449B8-CC27-4667-9504-70273D1BBD4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1732" name="Text Box 18">
          <a:extLst>
            <a:ext uri="{FF2B5EF4-FFF2-40B4-BE49-F238E27FC236}">
              <a16:creationId xmlns:a16="http://schemas.microsoft.com/office/drawing/2014/main" id="{B01B6DD3-1205-4D68-BC59-3702B20DCF97}"/>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33" name="Text Box 15">
          <a:extLst>
            <a:ext uri="{FF2B5EF4-FFF2-40B4-BE49-F238E27FC236}">
              <a16:creationId xmlns:a16="http://schemas.microsoft.com/office/drawing/2014/main" id="{9CC2468C-98A1-4C75-8BC3-CC8E8E1535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34" name="Text Box 15">
          <a:extLst>
            <a:ext uri="{FF2B5EF4-FFF2-40B4-BE49-F238E27FC236}">
              <a16:creationId xmlns:a16="http://schemas.microsoft.com/office/drawing/2014/main" id="{C6C63389-01F5-46FF-B0D7-00FB498CD10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735" name="Text Box 15">
          <a:extLst>
            <a:ext uri="{FF2B5EF4-FFF2-40B4-BE49-F238E27FC236}">
              <a16:creationId xmlns:a16="http://schemas.microsoft.com/office/drawing/2014/main" id="{CF50A1EB-DA30-491A-B321-9F170253391D}"/>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36" name="Text Box 15">
          <a:extLst>
            <a:ext uri="{FF2B5EF4-FFF2-40B4-BE49-F238E27FC236}">
              <a16:creationId xmlns:a16="http://schemas.microsoft.com/office/drawing/2014/main" id="{0CE50FE9-EFD1-407B-811C-73F049D1BD0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7" name="Text Box 16">
          <a:extLst>
            <a:ext uri="{FF2B5EF4-FFF2-40B4-BE49-F238E27FC236}">
              <a16:creationId xmlns:a16="http://schemas.microsoft.com/office/drawing/2014/main" id="{DD65B7FF-F654-4EE6-A047-071D2B6CCA4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8" name="Text Box 17">
          <a:extLst>
            <a:ext uri="{FF2B5EF4-FFF2-40B4-BE49-F238E27FC236}">
              <a16:creationId xmlns:a16="http://schemas.microsoft.com/office/drawing/2014/main" id="{49151C4F-AAB6-4120-B9DC-D3C64FF0436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39" name="Text Box 18">
          <a:extLst>
            <a:ext uri="{FF2B5EF4-FFF2-40B4-BE49-F238E27FC236}">
              <a16:creationId xmlns:a16="http://schemas.microsoft.com/office/drawing/2014/main" id="{D2534B4E-0781-4189-A05A-F36D0AFF615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40" name="Text Box 19">
          <a:extLst>
            <a:ext uri="{FF2B5EF4-FFF2-40B4-BE49-F238E27FC236}">
              <a16:creationId xmlns:a16="http://schemas.microsoft.com/office/drawing/2014/main" id="{DFED2DD3-8F1D-46F5-8A45-88E15B20BB1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41" name="Text Box 16">
          <a:extLst>
            <a:ext uri="{FF2B5EF4-FFF2-40B4-BE49-F238E27FC236}">
              <a16:creationId xmlns:a16="http://schemas.microsoft.com/office/drawing/2014/main" id="{0585F3E7-429A-4EF1-824A-9A8E7CA35AE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742" name="Text Box 17">
          <a:extLst>
            <a:ext uri="{FF2B5EF4-FFF2-40B4-BE49-F238E27FC236}">
              <a16:creationId xmlns:a16="http://schemas.microsoft.com/office/drawing/2014/main" id="{C62C86AC-0C5C-4779-8194-259FAD2A0C77}"/>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1743" name="Text Box 18">
          <a:extLst>
            <a:ext uri="{FF2B5EF4-FFF2-40B4-BE49-F238E27FC236}">
              <a16:creationId xmlns:a16="http://schemas.microsoft.com/office/drawing/2014/main" id="{6C78664F-FEE5-475C-BC8D-C5F1168ECC34}"/>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44" name="Text Box 15">
          <a:extLst>
            <a:ext uri="{FF2B5EF4-FFF2-40B4-BE49-F238E27FC236}">
              <a16:creationId xmlns:a16="http://schemas.microsoft.com/office/drawing/2014/main" id="{767F04F6-BB9D-46A2-9949-EB64001032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745" name="Text Box 15">
          <a:extLst>
            <a:ext uri="{FF2B5EF4-FFF2-40B4-BE49-F238E27FC236}">
              <a16:creationId xmlns:a16="http://schemas.microsoft.com/office/drawing/2014/main" id="{872BBFAC-76A7-488F-9995-C0BBF5BE2B82}"/>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6" name="Text Box 16">
          <a:extLst>
            <a:ext uri="{FF2B5EF4-FFF2-40B4-BE49-F238E27FC236}">
              <a16:creationId xmlns:a16="http://schemas.microsoft.com/office/drawing/2014/main" id="{B31DF78C-A62D-4FBE-A0E7-48D34F183A5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7" name="Text Box 17">
          <a:extLst>
            <a:ext uri="{FF2B5EF4-FFF2-40B4-BE49-F238E27FC236}">
              <a16:creationId xmlns:a16="http://schemas.microsoft.com/office/drawing/2014/main" id="{F2165EF9-A19D-4663-97C5-FAE1FB8C283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8" name="Text Box 18">
          <a:extLst>
            <a:ext uri="{FF2B5EF4-FFF2-40B4-BE49-F238E27FC236}">
              <a16:creationId xmlns:a16="http://schemas.microsoft.com/office/drawing/2014/main" id="{B4E15AD2-9407-4801-9039-9A16C72CF1C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49" name="Text Box 19">
          <a:extLst>
            <a:ext uri="{FF2B5EF4-FFF2-40B4-BE49-F238E27FC236}">
              <a16:creationId xmlns:a16="http://schemas.microsoft.com/office/drawing/2014/main" id="{F6E28A9B-2509-4B5B-AD1B-F0AEA3C2BDC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0" name="Text Box 16">
          <a:extLst>
            <a:ext uri="{FF2B5EF4-FFF2-40B4-BE49-F238E27FC236}">
              <a16:creationId xmlns:a16="http://schemas.microsoft.com/office/drawing/2014/main" id="{73357D2F-E69E-4ADA-B8A2-E0AF39C6B1F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1" name="Text Box 17">
          <a:extLst>
            <a:ext uri="{FF2B5EF4-FFF2-40B4-BE49-F238E27FC236}">
              <a16:creationId xmlns:a16="http://schemas.microsoft.com/office/drawing/2014/main" id="{110B9913-0B16-44CD-B5DF-8B852D9D737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1752" name="Text Box 18">
          <a:extLst>
            <a:ext uri="{FF2B5EF4-FFF2-40B4-BE49-F238E27FC236}">
              <a16:creationId xmlns:a16="http://schemas.microsoft.com/office/drawing/2014/main" id="{9FBE8ED8-7C89-4529-8577-0F44087252FF}"/>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533400</xdr:rowOff>
    </xdr:from>
    <xdr:ext cx="95250" cy="442269"/>
    <xdr:sp macro="" textlink="">
      <xdr:nvSpPr>
        <xdr:cNvPr id="1753" name="Text Box 15">
          <a:extLst>
            <a:ext uri="{FF2B5EF4-FFF2-40B4-BE49-F238E27FC236}">
              <a16:creationId xmlns:a16="http://schemas.microsoft.com/office/drawing/2014/main" id="{1811D564-BE4F-4A28-9584-D56567F7BECE}"/>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754" name="Text Box 15">
          <a:extLst>
            <a:ext uri="{FF2B5EF4-FFF2-40B4-BE49-F238E27FC236}">
              <a16:creationId xmlns:a16="http://schemas.microsoft.com/office/drawing/2014/main" id="{55DDA0D9-97AA-49F3-9937-E1BD1F4931D4}"/>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1755" name="Text Box 15">
          <a:extLst>
            <a:ext uri="{FF2B5EF4-FFF2-40B4-BE49-F238E27FC236}">
              <a16:creationId xmlns:a16="http://schemas.microsoft.com/office/drawing/2014/main" id="{A7AD9D9F-C7FA-4E79-8655-540C7DDB908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1756" name="Text Box 15">
          <a:extLst>
            <a:ext uri="{FF2B5EF4-FFF2-40B4-BE49-F238E27FC236}">
              <a16:creationId xmlns:a16="http://schemas.microsoft.com/office/drawing/2014/main" id="{61AABEC5-3A54-44E1-A167-BFBCF217D7CE}"/>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7" name="Text Box 16">
          <a:extLst>
            <a:ext uri="{FF2B5EF4-FFF2-40B4-BE49-F238E27FC236}">
              <a16:creationId xmlns:a16="http://schemas.microsoft.com/office/drawing/2014/main" id="{388FE9CE-1E50-40F0-B8FB-FC466AA923A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8" name="Text Box 17">
          <a:extLst>
            <a:ext uri="{FF2B5EF4-FFF2-40B4-BE49-F238E27FC236}">
              <a16:creationId xmlns:a16="http://schemas.microsoft.com/office/drawing/2014/main" id="{41C876C0-9F54-43B7-A749-8A99712E5C8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59" name="Text Box 18">
          <a:extLst>
            <a:ext uri="{FF2B5EF4-FFF2-40B4-BE49-F238E27FC236}">
              <a16:creationId xmlns:a16="http://schemas.microsoft.com/office/drawing/2014/main" id="{2C1D35AB-88C6-4959-A770-07DFB889BA9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60" name="Text Box 19">
          <a:extLst>
            <a:ext uri="{FF2B5EF4-FFF2-40B4-BE49-F238E27FC236}">
              <a16:creationId xmlns:a16="http://schemas.microsoft.com/office/drawing/2014/main" id="{882561A9-8332-4411-895A-011B0256F97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61" name="Text Box 16">
          <a:extLst>
            <a:ext uri="{FF2B5EF4-FFF2-40B4-BE49-F238E27FC236}">
              <a16:creationId xmlns:a16="http://schemas.microsoft.com/office/drawing/2014/main" id="{EEC47949-F4D7-4AE5-BA3B-3E5E190F2973}"/>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1762" name="Text Box 17">
          <a:extLst>
            <a:ext uri="{FF2B5EF4-FFF2-40B4-BE49-F238E27FC236}">
              <a16:creationId xmlns:a16="http://schemas.microsoft.com/office/drawing/2014/main" id="{06859356-96B2-4819-929F-FC4B98EED86E}"/>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1763" name="Text Box 18">
          <a:extLst>
            <a:ext uri="{FF2B5EF4-FFF2-40B4-BE49-F238E27FC236}">
              <a16:creationId xmlns:a16="http://schemas.microsoft.com/office/drawing/2014/main" id="{4B0D2BC5-E9D5-4F59-83C9-027CD9F167C8}"/>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764" name="Text Box 15">
          <a:extLst>
            <a:ext uri="{FF2B5EF4-FFF2-40B4-BE49-F238E27FC236}">
              <a16:creationId xmlns:a16="http://schemas.microsoft.com/office/drawing/2014/main" id="{9C6941DF-FE08-4BE5-8A73-2DE01A3A57C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1765" name="Text Box 15">
          <a:extLst>
            <a:ext uri="{FF2B5EF4-FFF2-40B4-BE49-F238E27FC236}">
              <a16:creationId xmlns:a16="http://schemas.microsoft.com/office/drawing/2014/main" id="{B7AEEDF9-2886-46B6-ACDB-93CBDC1D0FD8}"/>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766" name="Text Box 15">
          <a:extLst>
            <a:ext uri="{FF2B5EF4-FFF2-40B4-BE49-F238E27FC236}">
              <a16:creationId xmlns:a16="http://schemas.microsoft.com/office/drawing/2014/main" id="{5022D6BC-C9F9-4922-B8E8-C5841BD30E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767" name="Text Box 15">
          <a:extLst>
            <a:ext uri="{FF2B5EF4-FFF2-40B4-BE49-F238E27FC236}">
              <a16:creationId xmlns:a16="http://schemas.microsoft.com/office/drawing/2014/main" id="{4553FDE8-F2B5-471F-A259-AA2D52E70C8D}"/>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768" name="Text Box 15">
          <a:extLst>
            <a:ext uri="{FF2B5EF4-FFF2-40B4-BE49-F238E27FC236}">
              <a16:creationId xmlns:a16="http://schemas.microsoft.com/office/drawing/2014/main" id="{673449AC-7C61-465B-8B41-730BEBC0E94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769" name="Text Box 15">
          <a:extLst>
            <a:ext uri="{FF2B5EF4-FFF2-40B4-BE49-F238E27FC236}">
              <a16:creationId xmlns:a16="http://schemas.microsoft.com/office/drawing/2014/main" id="{51DDC796-8C07-49FA-85FD-D8845BDA56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770" name="Text Box 15">
          <a:extLst>
            <a:ext uri="{FF2B5EF4-FFF2-40B4-BE49-F238E27FC236}">
              <a16:creationId xmlns:a16="http://schemas.microsoft.com/office/drawing/2014/main" id="{7A11FED8-627D-4014-9091-5836B9B710CE}"/>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1771" name="Text Box 15">
          <a:extLst>
            <a:ext uri="{FF2B5EF4-FFF2-40B4-BE49-F238E27FC236}">
              <a16:creationId xmlns:a16="http://schemas.microsoft.com/office/drawing/2014/main" id="{45DBCC82-7434-4D0A-9722-775FF545E6D5}"/>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772" name="Text Box 15">
          <a:extLst>
            <a:ext uri="{FF2B5EF4-FFF2-40B4-BE49-F238E27FC236}">
              <a16:creationId xmlns:a16="http://schemas.microsoft.com/office/drawing/2014/main" id="{95453799-B74A-41F8-AEDB-419A22FAADCD}"/>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1773" name="Text Box 15">
          <a:extLst>
            <a:ext uri="{FF2B5EF4-FFF2-40B4-BE49-F238E27FC236}">
              <a16:creationId xmlns:a16="http://schemas.microsoft.com/office/drawing/2014/main" id="{D55A4161-C6B1-4451-999E-15762AC024D1}"/>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4" name="Text Box 15">
          <a:extLst>
            <a:ext uri="{FF2B5EF4-FFF2-40B4-BE49-F238E27FC236}">
              <a16:creationId xmlns:a16="http://schemas.microsoft.com/office/drawing/2014/main" id="{527B261A-DE38-43E9-AD62-DE0D25C072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5" name="Text Box 15">
          <a:extLst>
            <a:ext uri="{FF2B5EF4-FFF2-40B4-BE49-F238E27FC236}">
              <a16:creationId xmlns:a16="http://schemas.microsoft.com/office/drawing/2014/main" id="{420997DE-10DF-40AF-9845-A42C594DA21A}"/>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6" name="Text Box 15">
          <a:extLst>
            <a:ext uri="{FF2B5EF4-FFF2-40B4-BE49-F238E27FC236}">
              <a16:creationId xmlns:a16="http://schemas.microsoft.com/office/drawing/2014/main" id="{87434834-1BD5-46CA-823B-77D5825BB1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77" name="Text Box 15">
          <a:extLst>
            <a:ext uri="{FF2B5EF4-FFF2-40B4-BE49-F238E27FC236}">
              <a16:creationId xmlns:a16="http://schemas.microsoft.com/office/drawing/2014/main" id="{345BDD26-C2FB-4046-8361-E6A92FEBA23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78" name="Text Box 15">
          <a:extLst>
            <a:ext uri="{FF2B5EF4-FFF2-40B4-BE49-F238E27FC236}">
              <a16:creationId xmlns:a16="http://schemas.microsoft.com/office/drawing/2014/main" id="{B75B6CFF-AF20-4F0C-B50F-D9AA472C00C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79" name="Text Box 15">
          <a:extLst>
            <a:ext uri="{FF2B5EF4-FFF2-40B4-BE49-F238E27FC236}">
              <a16:creationId xmlns:a16="http://schemas.microsoft.com/office/drawing/2014/main" id="{2F9C69E7-6159-4746-8F93-7D2491C0B91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780" name="Text Box 15">
          <a:extLst>
            <a:ext uri="{FF2B5EF4-FFF2-40B4-BE49-F238E27FC236}">
              <a16:creationId xmlns:a16="http://schemas.microsoft.com/office/drawing/2014/main" id="{761B86FB-2331-4ACE-A762-C51AA7CADE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1" name="Text Box 15">
          <a:extLst>
            <a:ext uri="{FF2B5EF4-FFF2-40B4-BE49-F238E27FC236}">
              <a16:creationId xmlns:a16="http://schemas.microsoft.com/office/drawing/2014/main" id="{3A8C2AA0-5784-490C-92FC-C703D7A62A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2" name="Text Box 15">
          <a:extLst>
            <a:ext uri="{FF2B5EF4-FFF2-40B4-BE49-F238E27FC236}">
              <a16:creationId xmlns:a16="http://schemas.microsoft.com/office/drawing/2014/main" id="{6D0EBC19-80FA-4186-9067-1A6F1C116C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3" name="Text Box 15">
          <a:extLst>
            <a:ext uri="{FF2B5EF4-FFF2-40B4-BE49-F238E27FC236}">
              <a16:creationId xmlns:a16="http://schemas.microsoft.com/office/drawing/2014/main" id="{DB1917BA-B0A5-431F-995D-DDE27AFBB25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4" name="Text Box 15">
          <a:extLst>
            <a:ext uri="{FF2B5EF4-FFF2-40B4-BE49-F238E27FC236}">
              <a16:creationId xmlns:a16="http://schemas.microsoft.com/office/drawing/2014/main" id="{BBEAF53F-926F-4D6D-94D3-C40373B3546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5" name="Text Box 15">
          <a:extLst>
            <a:ext uri="{FF2B5EF4-FFF2-40B4-BE49-F238E27FC236}">
              <a16:creationId xmlns:a16="http://schemas.microsoft.com/office/drawing/2014/main" id="{1742AF35-CD56-4CC9-9CEA-26D8118E73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6" name="Text Box 15">
          <a:extLst>
            <a:ext uri="{FF2B5EF4-FFF2-40B4-BE49-F238E27FC236}">
              <a16:creationId xmlns:a16="http://schemas.microsoft.com/office/drawing/2014/main" id="{614C1D12-5729-44FF-BA69-9282D20E689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787" name="Text Box 15">
          <a:extLst>
            <a:ext uri="{FF2B5EF4-FFF2-40B4-BE49-F238E27FC236}">
              <a16:creationId xmlns:a16="http://schemas.microsoft.com/office/drawing/2014/main" id="{D2B4E9AB-D987-459B-8071-02CF7E34945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8" name="Text Box 15">
          <a:extLst>
            <a:ext uri="{FF2B5EF4-FFF2-40B4-BE49-F238E27FC236}">
              <a16:creationId xmlns:a16="http://schemas.microsoft.com/office/drawing/2014/main" id="{B5A950C2-C12D-4197-9D71-14A66AC2FC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89" name="Text Box 15">
          <a:extLst>
            <a:ext uri="{FF2B5EF4-FFF2-40B4-BE49-F238E27FC236}">
              <a16:creationId xmlns:a16="http://schemas.microsoft.com/office/drawing/2014/main" id="{A6140C84-FB0F-40EE-9014-61C4B586257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0" name="Text Box 15">
          <a:extLst>
            <a:ext uri="{FF2B5EF4-FFF2-40B4-BE49-F238E27FC236}">
              <a16:creationId xmlns:a16="http://schemas.microsoft.com/office/drawing/2014/main" id="{D119B05D-1F37-4852-AE06-A630CBE9C64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1" name="Text Box 15">
          <a:extLst>
            <a:ext uri="{FF2B5EF4-FFF2-40B4-BE49-F238E27FC236}">
              <a16:creationId xmlns:a16="http://schemas.microsoft.com/office/drawing/2014/main" id="{24265438-5A1E-4945-8CDD-3E1AA1DA6A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2" name="Text Box 15">
          <a:extLst>
            <a:ext uri="{FF2B5EF4-FFF2-40B4-BE49-F238E27FC236}">
              <a16:creationId xmlns:a16="http://schemas.microsoft.com/office/drawing/2014/main" id="{F8032868-B867-4096-8C8A-21CF581A012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3" name="Text Box 15">
          <a:extLst>
            <a:ext uri="{FF2B5EF4-FFF2-40B4-BE49-F238E27FC236}">
              <a16:creationId xmlns:a16="http://schemas.microsoft.com/office/drawing/2014/main" id="{4375FA81-8B51-4C72-A938-AB8A98FC7CBD}"/>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4" name="Text Box 15">
          <a:extLst>
            <a:ext uri="{FF2B5EF4-FFF2-40B4-BE49-F238E27FC236}">
              <a16:creationId xmlns:a16="http://schemas.microsoft.com/office/drawing/2014/main" id="{87B94740-9EE8-4DC4-8543-B0AE9904405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5" name="Text Box 15">
          <a:extLst>
            <a:ext uri="{FF2B5EF4-FFF2-40B4-BE49-F238E27FC236}">
              <a16:creationId xmlns:a16="http://schemas.microsoft.com/office/drawing/2014/main" id="{0145A1CC-3609-4C3D-B7CC-CE88CD0EC77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96" name="Text Box 15">
          <a:extLst>
            <a:ext uri="{FF2B5EF4-FFF2-40B4-BE49-F238E27FC236}">
              <a16:creationId xmlns:a16="http://schemas.microsoft.com/office/drawing/2014/main" id="{6A60F7FA-C2D1-42B0-B0C6-0545FAE578F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797" name="Text Box 15">
          <a:extLst>
            <a:ext uri="{FF2B5EF4-FFF2-40B4-BE49-F238E27FC236}">
              <a16:creationId xmlns:a16="http://schemas.microsoft.com/office/drawing/2014/main" id="{1DB3DCC5-661D-4359-8CF5-6140B6C037E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8" name="Text Box 15">
          <a:extLst>
            <a:ext uri="{FF2B5EF4-FFF2-40B4-BE49-F238E27FC236}">
              <a16:creationId xmlns:a16="http://schemas.microsoft.com/office/drawing/2014/main" id="{32D731A5-4654-4B8B-A060-A4CE1F3BED3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799" name="Text Box 15">
          <a:extLst>
            <a:ext uri="{FF2B5EF4-FFF2-40B4-BE49-F238E27FC236}">
              <a16:creationId xmlns:a16="http://schemas.microsoft.com/office/drawing/2014/main" id="{8BD5ADE3-F6C3-445A-AAF6-2E280573D1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0" name="Text Box 15">
          <a:extLst>
            <a:ext uri="{FF2B5EF4-FFF2-40B4-BE49-F238E27FC236}">
              <a16:creationId xmlns:a16="http://schemas.microsoft.com/office/drawing/2014/main" id="{70E873B3-93F9-402C-B6AC-5AC2663894F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1" name="Text Box 15">
          <a:extLst>
            <a:ext uri="{FF2B5EF4-FFF2-40B4-BE49-F238E27FC236}">
              <a16:creationId xmlns:a16="http://schemas.microsoft.com/office/drawing/2014/main" id="{4BF36383-4902-440B-96DA-ABE50A2BD5F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2" name="Text Box 15">
          <a:extLst>
            <a:ext uri="{FF2B5EF4-FFF2-40B4-BE49-F238E27FC236}">
              <a16:creationId xmlns:a16="http://schemas.microsoft.com/office/drawing/2014/main" id="{445C7460-C3BE-4602-A143-0C80008E3D2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3" name="Text Box 15">
          <a:extLst>
            <a:ext uri="{FF2B5EF4-FFF2-40B4-BE49-F238E27FC236}">
              <a16:creationId xmlns:a16="http://schemas.microsoft.com/office/drawing/2014/main" id="{361573EC-59E2-43A0-AB1F-33D0B0C609C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804" name="Text Box 15">
          <a:extLst>
            <a:ext uri="{FF2B5EF4-FFF2-40B4-BE49-F238E27FC236}">
              <a16:creationId xmlns:a16="http://schemas.microsoft.com/office/drawing/2014/main" id="{87286082-EF76-40B9-B38A-0634E5D83606}"/>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05" name="Text Box 15">
          <a:extLst>
            <a:ext uri="{FF2B5EF4-FFF2-40B4-BE49-F238E27FC236}">
              <a16:creationId xmlns:a16="http://schemas.microsoft.com/office/drawing/2014/main" id="{AABBF968-0912-4AC8-A1F8-3478BE17144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06" name="Text Box 15">
          <a:extLst>
            <a:ext uri="{FF2B5EF4-FFF2-40B4-BE49-F238E27FC236}">
              <a16:creationId xmlns:a16="http://schemas.microsoft.com/office/drawing/2014/main" id="{658F8663-4194-4077-A6D5-F2E7BF409F5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37</xdr:row>
      <xdr:rowOff>1171575</xdr:rowOff>
    </xdr:from>
    <xdr:ext cx="95250" cy="442269"/>
    <xdr:sp macro="" textlink="">
      <xdr:nvSpPr>
        <xdr:cNvPr id="1807" name="Text Box 15">
          <a:extLst>
            <a:ext uri="{FF2B5EF4-FFF2-40B4-BE49-F238E27FC236}">
              <a16:creationId xmlns:a16="http://schemas.microsoft.com/office/drawing/2014/main" id="{1CD08AA1-F48D-4700-A36D-75CE2FBF506D}"/>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37</xdr:row>
      <xdr:rowOff>771525</xdr:rowOff>
    </xdr:from>
    <xdr:ext cx="95250" cy="442269"/>
    <xdr:sp macro="" textlink="">
      <xdr:nvSpPr>
        <xdr:cNvPr id="1808" name="Text Box 15">
          <a:extLst>
            <a:ext uri="{FF2B5EF4-FFF2-40B4-BE49-F238E27FC236}">
              <a16:creationId xmlns:a16="http://schemas.microsoft.com/office/drawing/2014/main" id="{E7867868-1859-4FC8-A704-CE4A534BE40E}"/>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09" name="Text Box 15">
          <a:extLst>
            <a:ext uri="{FF2B5EF4-FFF2-40B4-BE49-F238E27FC236}">
              <a16:creationId xmlns:a16="http://schemas.microsoft.com/office/drawing/2014/main" id="{D045C735-439A-49DA-848C-28E6A91039D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0" name="Text Box 15">
          <a:extLst>
            <a:ext uri="{FF2B5EF4-FFF2-40B4-BE49-F238E27FC236}">
              <a16:creationId xmlns:a16="http://schemas.microsoft.com/office/drawing/2014/main" id="{2741BFF6-A602-4562-8F4C-3A3E2666492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11" name="Text Box 15">
          <a:extLst>
            <a:ext uri="{FF2B5EF4-FFF2-40B4-BE49-F238E27FC236}">
              <a16:creationId xmlns:a16="http://schemas.microsoft.com/office/drawing/2014/main" id="{241520BF-973B-469A-99C3-BE689C0994E8}"/>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812" name="Text Box 15">
          <a:extLst>
            <a:ext uri="{FF2B5EF4-FFF2-40B4-BE49-F238E27FC236}">
              <a16:creationId xmlns:a16="http://schemas.microsoft.com/office/drawing/2014/main" id="{59F58A82-D979-41E9-AE78-BBE18C0EAF9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3" name="Text Box 15">
          <a:extLst>
            <a:ext uri="{FF2B5EF4-FFF2-40B4-BE49-F238E27FC236}">
              <a16:creationId xmlns:a16="http://schemas.microsoft.com/office/drawing/2014/main" id="{AC6EF248-EA5A-441A-BFB6-26CE59E29FB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4" name="Text Box 15">
          <a:extLst>
            <a:ext uri="{FF2B5EF4-FFF2-40B4-BE49-F238E27FC236}">
              <a16:creationId xmlns:a16="http://schemas.microsoft.com/office/drawing/2014/main" id="{8FD7ECCD-8C54-45BF-8339-9CB044BCBA25}"/>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15" name="Text Box 15">
          <a:extLst>
            <a:ext uri="{FF2B5EF4-FFF2-40B4-BE49-F238E27FC236}">
              <a16:creationId xmlns:a16="http://schemas.microsoft.com/office/drawing/2014/main" id="{B347FBBA-A61C-4973-A471-226026CA76B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16" name="Text Box 15">
          <a:extLst>
            <a:ext uri="{FF2B5EF4-FFF2-40B4-BE49-F238E27FC236}">
              <a16:creationId xmlns:a16="http://schemas.microsoft.com/office/drawing/2014/main" id="{642D8F7F-E2FF-43E6-AB98-023C542A422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7" name="Text Box 15">
          <a:extLst>
            <a:ext uri="{FF2B5EF4-FFF2-40B4-BE49-F238E27FC236}">
              <a16:creationId xmlns:a16="http://schemas.microsoft.com/office/drawing/2014/main" id="{D8C18034-77D4-42A2-9694-16ACB0FCB16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818" name="Text Box 15">
          <a:extLst>
            <a:ext uri="{FF2B5EF4-FFF2-40B4-BE49-F238E27FC236}">
              <a16:creationId xmlns:a16="http://schemas.microsoft.com/office/drawing/2014/main" id="{940E4F9E-A8EF-444C-98CB-27FD8883A830}"/>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19" name="Text Box 15">
          <a:extLst>
            <a:ext uri="{FF2B5EF4-FFF2-40B4-BE49-F238E27FC236}">
              <a16:creationId xmlns:a16="http://schemas.microsoft.com/office/drawing/2014/main" id="{332E02FA-E957-428B-9879-DFA82ED7AA65}"/>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820" name="Text Box 15">
          <a:extLst>
            <a:ext uri="{FF2B5EF4-FFF2-40B4-BE49-F238E27FC236}">
              <a16:creationId xmlns:a16="http://schemas.microsoft.com/office/drawing/2014/main" id="{5DB27391-D9FA-47B9-A922-49FF194D81E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21" name="Text Box 15">
          <a:extLst>
            <a:ext uri="{FF2B5EF4-FFF2-40B4-BE49-F238E27FC236}">
              <a16:creationId xmlns:a16="http://schemas.microsoft.com/office/drawing/2014/main" id="{04EEC3EE-A27F-4F72-B27B-44049B016E79}"/>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22" name="Text Box 15">
          <a:extLst>
            <a:ext uri="{FF2B5EF4-FFF2-40B4-BE49-F238E27FC236}">
              <a16:creationId xmlns:a16="http://schemas.microsoft.com/office/drawing/2014/main" id="{1E0CA707-E360-4F33-931B-C8DFB823A5B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23" name="Text Box 15">
          <a:extLst>
            <a:ext uri="{FF2B5EF4-FFF2-40B4-BE49-F238E27FC236}">
              <a16:creationId xmlns:a16="http://schemas.microsoft.com/office/drawing/2014/main" id="{9C7015C4-8F5E-4B1D-A078-9999A6D23C7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24" name="Text Box 15">
          <a:extLst>
            <a:ext uri="{FF2B5EF4-FFF2-40B4-BE49-F238E27FC236}">
              <a16:creationId xmlns:a16="http://schemas.microsoft.com/office/drawing/2014/main" id="{55B9CBB6-B2F9-4933-9B02-77D570E24EEB}"/>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5" name="Text Box 16">
          <a:extLst>
            <a:ext uri="{FF2B5EF4-FFF2-40B4-BE49-F238E27FC236}">
              <a16:creationId xmlns:a16="http://schemas.microsoft.com/office/drawing/2014/main" id="{A934D4B7-53B1-4F99-B9E9-5DEDDD37E4D9}"/>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6" name="Text Box 17">
          <a:extLst>
            <a:ext uri="{FF2B5EF4-FFF2-40B4-BE49-F238E27FC236}">
              <a16:creationId xmlns:a16="http://schemas.microsoft.com/office/drawing/2014/main" id="{EB04515E-FA96-4ECB-9145-62DDB082024A}"/>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7" name="Text Box 18">
          <a:extLst>
            <a:ext uri="{FF2B5EF4-FFF2-40B4-BE49-F238E27FC236}">
              <a16:creationId xmlns:a16="http://schemas.microsoft.com/office/drawing/2014/main" id="{BB5887C3-BEA4-47E7-99B4-26C5B72B48F3}"/>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8" name="Text Box 19">
          <a:extLst>
            <a:ext uri="{FF2B5EF4-FFF2-40B4-BE49-F238E27FC236}">
              <a16:creationId xmlns:a16="http://schemas.microsoft.com/office/drawing/2014/main" id="{0D75D3E2-EA9D-4CD7-809A-A4C8836B06E8}"/>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9" name="Text Box 16">
          <a:extLst>
            <a:ext uri="{FF2B5EF4-FFF2-40B4-BE49-F238E27FC236}">
              <a16:creationId xmlns:a16="http://schemas.microsoft.com/office/drawing/2014/main" id="{366F4B14-1C94-4F43-A588-5CBCBF7F76AD}"/>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30" name="Text Box 17">
          <a:extLst>
            <a:ext uri="{FF2B5EF4-FFF2-40B4-BE49-F238E27FC236}">
              <a16:creationId xmlns:a16="http://schemas.microsoft.com/office/drawing/2014/main" id="{E148F4CB-E054-461B-806C-A3E5EEC80182}"/>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23</xdr:row>
      <xdr:rowOff>15875</xdr:rowOff>
    </xdr:from>
    <xdr:ext cx="95250" cy="171450"/>
    <xdr:sp macro="" textlink="">
      <xdr:nvSpPr>
        <xdr:cNvPr id="1831" name="Text Box 18">
          <a:extLst>
            <a:ext uri="{FF2B5EF4-FFF2-40B4-BE49-F238E27FC236}">
              <a16:creationId xmlns:a16="http://schemas.microsoft.com/office/drawing/2014/main" id="{9125ACCB-A27E-44C1-ADC2-D465BC664770}"/>
            </a:ext>
          </a:extLst>
        </xdr:cNvPr>
        <xdr:cNvSpPr txBox="1">
          <a:spLocks noChangeArrowheads="1"/>
        </xdr:cNvSpPr>
      </xdr:nvSpPr>
      <xdr:spPr bwMode="auto">
        <a:xfrm>
          <a:off x="33062069"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2" name="Text Box 16">
          <a:extLst>
            <a:ext uri="{FF2B5EF4-FFF2-40B4-BE49-F238E27FC236}">
              <a16:creationId xmlns:a16="http://schemas.microsoft.com/office/drawing/2014/main" id="{2E197EA3-3FA3-4D0D-8C1C-64A1AE99FB6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3" name="Text Box 17">
          <a:extLst>
            <a:ext uri="{FF2B5EF4-FFF2-40B4-BE49-F238E27FC236}">
              <a16:creationId xmlns:a16="http://schemas.microsoft.com/office/drawing/2014/main" id="{625932A9-902C-4E63-9AEB-C7FD4C53444F}"/>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4" name="Text Box 18">
          <a:extLst>
            <a:ext uri="{FF2B5EF4-FFF2-40B4-BE49-F238E27FC236}">
              <a16:creationId xmlns:a16="http://schemas.microsoft.com/office/drawing/2014/main" id="{E7B7FAFC-26A3-4AD6-B15F-2013B21F808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5" name="Text Box 19">
          <a:extLst>
            <a:ext uri="{FF2B5EF4-FFF2-40B4-BE49-F238E27FC236}">
              <a16:creationId xmlns:a16="http://schemas.microsoft.com/office/drawing/2014/main" id="{AB463FC9-A055-42FE-832D-8E57661473D8}"/>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6" name="Text Box 16">
          <a:extLst>
            <a:ext uri="{FF2B5EF4-FFF2-40B4-BE49-F238E27FC236}">
              <a16:creationId xmlns:a16="http://schemas.microsoft.com/office/drawing/2014/main" id="{C61D17E1-87BB-493D-9D64-D6F5DE706D00}"/>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37" name="Text Box 15">
          <a:extLst>
            <a:ext uri="{FF2B5EF4-FFF2-40B4-BE49-F238E27FC236}">
              <a16:creationId xmlns:a16="http://schemas.microsoft.com/office/drawing/2014/main" id="{59856621-3461-49F6-B637-C139B0300610}"/>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38" name="Text Box 15">
          <a:extLst>
            <a:ext uri="{FF2B5EF4-FFF2-40B4-BE49-F238E27FC236}">
              <a16:creationId xmlns:a16="http://schemas.microsoft.com/office/drawing/2014/main" id="{8D9E6588-5B97-4359-8F49-AA2143E84102}"/>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9" name="Text Box 16">
          <a:extLst>
            <a:ext uri="{FF2B5EF4-FFF2-40B4-BE49-F238E27FC236}">
              <a16:creationId xmlns:a16="http://schemas.microsoft.com/office/drawing/2014/main" id="{9985CA57-00FB-4E61-A41D-C179E0CC92D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0" name="Text Box 17">
          <a:extLst>
            <a:ext uri="{FF2B5EF4-FFF2-40B4-BE49-F238E27FC236}">
              <a16:creationId xmlns:a16="http://schemas.microsoft.com/office/drawing/2014/main" id="{864BFBEF-887A-420F-AFD6-41F15267D5C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1" name="Text Box 18">
          <a:extLst>
            <a:ext uri="{FF2B5EF4-FFF2-40B4-BE49-F238E27FC236}">
              <a16:creationId xmlns:a16="http://schemas.microsoft.com/office/drawing/2014/main" id="{4F6098D8-265F-4EAB-8937-A83D431C7D79}"/>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2" name="Text Box 19">
          <a:extLst>
            <a:ext uri="{FF2B5EF4-FFF2-40B4-BE49-F238E27FC236}">
              <a16:creationId xmlns:a16="http://schemas.microsoft.com/office/drawing/2014/main" id="{17E69244-B7FD-46D8-BD7B-2D2D8E39564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3" name="Text Box 16">
          <a:extLst>
            <a:ext uri="{FF2B5EF4-FFF2-40B4-BE49-F238E27FC236}">
              <a16:creationId xmlns:a16="http://schemas.microsoft.com/office/drawing/2014/main" id="{37CDEB2C-A2B5-422F-8004-3117DB7080F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4" name="Text Box 17">
          <a:extLst>
            <a:ext uri="{FF2B5EF4-FFF2-40B4-BE49-F238E27FC236}">
              <a16:creationId xmlns:a16="http://schemas.microsoft.com/office/drawing/2014/main" id="{B6F9C3EF-8055-40C9-878B-1A2E2D9495A4}"/>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23</xdr:row>
      <xdr:rowOff>15875</xdr:rowOff>
    </xdr:from>
    <xdr:ext cx="95250" cy="171450"/>
    <xdr:sp macro="" textlink="">
      <xdr:nvSpPr>
        <xdr:cNvPr id="1845" name="Text Box 18">
          <a:extLst>
            <a:ext uri="{FF2B5EF4-FFF2-40B4-BE49-F238E27FC236}">
              <a16:creationId xmlns:a16="http://schemas.microsoft.com/office/drawing/2014/main" id="{E6DFC311-E5F8-416B-A6E0-EDD05FFA5152}"/>
            </a:ext>
          </a:extLst>
        </xdr:cNvPr>
        <xdr:cNvSpPr txBox="1">
          <a:spLocks noChangeArrowheads="1"/>
        </xdr:cNvSpPr>
      </xdr:nvSpPr>
      <xdr:spPr bwMode="auto">
        <a:xfrm>
          <a:off x="35358387"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46" name="Text Box 15">
          <a:extLst>
            <a:ext uri="{FF2B5EF4-FFF2-40B4-BE49-F238E27FC236}">
              <a16:creationId xmlns:a16="http://schemas.microsoft.com/office/drawing/2014/main" id="{7AAA463F-4E61-4A58-9EBA-54869ACCF6C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47" name="Text Box 15">
          <a:extLst>
            <a:ext uri="{FF2B5EF4-FFF2-40B4-BE49-F238E27FC236}">
              <a16:creationId xmlns:a16="http://schemas.microsoft.com/office/drawing/2014/main" id="{9A4BC2DB-8286-4BBB-8FB9-BC481BC554E8}"/>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48" name="Text Box 15">
          <a:extLst>
            <a:ext uri="{FF2B5EF4-FFF2-40B4-BE49-F238E27FC236}">
              <a16:creationId xmlns:a16="http://schemas.microsoft.com/office/drawing/2014/main" id="{EDC07524-5DC2-4CC0-B827-73712A9F24F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49" name="Text Box 15">
          <a:extLst>
            <a:ext uri="{FF2B5EF4-FFF2-40B4-BE49-F238E27FC236}">
              <a16:creationId xmlns:a16="http://schemas.microsoft.com/office/drawing/2014/main" id="{7A758741-E3B3-4CFA-8699-7B17CD4736F3}"/>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0" name="Text Box 15">
          <a:extLst>
            <a:ext uri="{FF2B5EF4-FFF2-40B4-BE49-F238E27FC236}">
              <a16:creationId xmlns:a16="http://schemas.microsoft.com/office/drawing/2014/main" id="{1FA379CB-413F-4C2B-8A6A-0EE3CBB6566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1" name="Text Box 15">
          <a:extLst>
            <a:ext uri="{FF2B5EF4-FFF2-40B4-BE49-F238E27FC236}">
              <a16:creationId xmlns:a16="http://schemas.microsoft.com/office/drawing/2014/main" id="{59052555-E910-4F79-A49E-E66DF365AC2A}"/>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2" name="Text Box 15">
          <a:extLst>
            <a:ext uri="{FF2B5EF4-FFF2-40B4-BE49-F238E27FC236}">
              <a16:creationId xmlns:a16="http://schemas.microsoft.com/office/drawing/2014/main" id="{937F7C06-C561-4B4C-8A79-6365F38FAF2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3" name="Text Box 15">
          <a:extLst>
            <a:ext uri="{FF2B5EF4-FFF2-40B4-BE49-F238E27FC236}">
              <a16:creationId xmlns:a16="http://schemas.microsoft.com/office/drawing/2014/main" id="{0286CEC7-2F6A-43A4-9827-2D6698BDC37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4" name="Text Box 15">
          <a:extLst>
            <a:ext uri="{FF2B5EF4-FFF2-40B4-BE49-F238E27FC236}">
              <a16:creationId xmlns:a16="http://schemas.microsoft.com/office/drawing/2014/main" id="{D9FF4E84-438C-4085-972C-0671C734A3A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5" name="Text Box 15">
          <a:extLst>
            <a:ext uri="{FF2B5EF4-FFF2-40B4-BE49-F238E27FC236}">
              <a16:creationId xmlns:a16="http://schemas.microsoft.com/office/drawing/2014/main" id="{36ACB88A-5FF0-4585-89C7-8E24F8616F26}"/>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6" name="Text Box 15">
          <a:extLst>
            <a:ext uri="{FF2B5EF4-FFF2-40B4-BE49-F238E27FC236}">
              <a16:creationId xmlns:a16="http://schemas.microsoft.com/office/drawing/2014/main" id="{639B5237-F467-4386-BD57-6858A1B536EF}"/>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7" name="Text Box 15">
          <a:extLst>
            <a:ext uri="{FF2B5EF4-FFF2-40B4-BE49-F238E27FC236}">
              <a16:creationId xmlns:a16="http://schemas.microsoft.com/office/drawing/2014/main" id="{03D3C9F5-3236-460C-A80F-AF541DC305F6}"/>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8" name="Text Box 15">
          <a:extLst>
            <a:ext uri="{FF2B5EF4-FFF2-40B4-BE49-F238E27FC236}">
              <a16:creationId xmlns:a16="http://schemas.microsoft.com/office/drawing/2014/main" id="{283C45E8-0AD0-419B-9F16-3C9B29A34B65}"/>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9" name="Text Box 15">
          <a:extLst>
            <a:ext uri="{FF2B5EF4-FFF2-40B4-BE49-F238E27FC236}">
              <a16:creationId xmlns:a16="http://schemas.microsoft.com/office/drawing/2014/main" id="{D13945AD-DE0A-4199-B7E5-6859F9DA65DE}"/>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0" name="Text Box 16">
          <a:extLst>
            <a:ext uri="{FF2B5EF4-FFF2-40B4-BE49-F238E27FC236}">
              <a16:creationId xmlns:a16="http://schemas.microsoft.com/office/drawing/2014/main" id="{F7A43ABC-CDA2-4B14-8F9F-8071BCB762EF}"/>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1" name="Text Box 17">
          <a:extLst>
            <a:ext uri="{FF2B5EF4-FFF2-40B4-BE49-F238E27FC236}">
              <a16:creationId xmlns:a16="http://schemas.microsoft.com/office/drawing/2014/main" id="{84BAF20B-1FC0-4037-96AD-DF8F8BA0AA1C}"/>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2" name="Text Box 18">
          <a:extLst>
            <a:ext uri="{FF2B5EF4-FFF2-40B4-BE49-F238E27FC236}">
              <a16:creationId xmlns:a16="http://schemas.microsoft.com/office/drawing/2014/main" id="{410EB69A-609E-4F20-A7E3-07D4F14E57E6}"/>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3" name="Text Box 19">
          <a:extLst>
            <a:ext uri="{FF2B5EF4-FFF2-40B4-BE49-F238E27FC236}">
              <a16:creationId xmlns:a16="http://schemas.microsoft.com/office/drawing/2014/main" id="{E627D364-B7BC-42A8-93B5-79BE013EC97A}"/>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4" name="Text Box 16">
          <a:extLst>
            <a:ext uri="{FF2B5EF4-FFF2-40B4-BE49-F238E27FC236}">
              <a16:creationId xmlns:a16="http://schemas.microsoft.com/office/drawing/2014/main" id="{A02F1355-F4AA-4793-B314-5290D9930DB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5" name="Text Box 17">
          <a:extLst>
            <a:ext uri="{FF2B5EF4-FFF2-40B4-BE49-F238E27FC236}">
              <a16:creationId xmlns:a16="http://schemas.microsoft.com/office/drawing/2014/main" id="{F5E88B53-ED38-4388-8A0A-B10C9D7D4D5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22</xdr:row>
      <xdr:rowOff>15875</xdr:rowOff>
    </xdr:from>
    <xdr:ext cx="95250" cy="171450"/>
    <xdr:sp macro="" textlink="">
      <xdr:nvSpPr>
        <xdr:cNvPr id="1866" name="Text Box 18">
          <a:extLst>
            <a:ext uri="{FF2B5EF4-FFF2-40B4-BE49-F238E27FC236}">
              <a16:creationId xmlns:a16="http://schemas.microsoft.com/office/drawing/2014/main" id="{748FDD65-2F42-43E9-A32C-8B0F6033B0A2}"/>
            </a:ext>
          </a:extLst>
        </xdr:cNvPr>
        <xdr:cNvSpPr txBox="1">
          <a:spLocks noChangeArrowheads="1"/>
        </xdr:cNvSpPr>
      </xdr:nvSpPr>
      <xdr:spPr bwMode="auto">
        <a:xfrm>
          <a:off x="33062069"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7" name="Text Box 16">
          <a:extLst>
            <a:ext uri="{FF2B5EF4-FFF2-40B4-BE49-F238E27FC236}">
              <a16:creationId xmlns:a16="http://schemas.microsoft.com/office/drawing/2014/main" id="{B7C064CA-AD14-4AD1-AA3C-6D185B93C05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8" name="Text Box 17">
          <a:extLst>
            <a:ext uri="{FF2B5EF4-FFF2-40B4-BE49-F238E27FC236}">
              <a16:creationId xmlns:a16="http://schemas.microsoft.com/office/drawing/2014/main" id="{AA2B2D07-B3C1-498E-B398-B47F626F3092}"/>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9" name="Text Box 18">
          <a:extLst>
            <a:ext uri="{FF2B5EF4-FFF2-40B4-BE49-F238E27FC236}">
              <a16:creationId xmlns:a16="http://schemas.microsoft.com/office/drawing/2014/main" id="{5366DD62-2A87-4ED9-8848-52F521C5C2CC}"/>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0" name="Text Box 19">
          <a:extLst>
            <a:ext uri="{FF2B5EF4-FFF2-40B4-BE49-F238E27FC236}">
              <a16:creationId xmlns:a16="http://schemas.microsoft.com/office/drawing/2014/main" id="{98648F43-7291-475B-8D6F-8D456F97F0E7}"/>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1" name="Text Box 16">
          <a:extLst>
            <a:ext uri="{FF2B5EF4-FFF2-40B4-BE49-F238E27FC236}">
              <a16:creationId xmlns:a16="http://schemas.microsoft.com/office/drawing/2014/main" id="{3289F67F-F71B-4A02-9D97-D31A4DA1F22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72" name="Text Box 15">
          <a:extLst>
            <a:ext uri="{FF2B5EF4-FFF2-40B4-BE49-F238E27FC236}">
              <a16:creationId xmlns:a16="http://schemas.microsoft.com/office/drawing/2014/main" id="{9448E61D-C49E-4551-82F9-18E370476020}"/>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73" name="Text Box 15">
          <a:extLst>
            <a:ext uri="{FF2B5EF4-FFF2-40B4-BE49-F238E27FC236}">
              <a16:creationId xmlns:a16="http://schemas.microsoft.com/office/drawing/2014/main" id="{117C7777-0515-40CD-9252-DB6A7CAF21C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4" name="Text Box 16">
          <a:extLst>
            <a:ext uri="{FF2B5EF4-FFF2-40B4-BE49-F238E27FC236}">
              <a16:creationId xmlns:a16="http://schemas.microsoft.com/office/drawing/2014/main" id="{C91ABB2D-307A-4BA9-A207-927D64BE944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5" name="Text Box 17">
          <a:extLst>
            <a:ext uri="{FF2B5EF4-FFF2-40B4-BE49-F238E27FC236}">
              <a16:creationId xmlns:a16="http://schemas.microsoft.com/office/drawing/2014/main" id="{ACA84D69-2079-4EF2-8500-4FA42CD5394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6" name="Text Box 18">
          <a:extLst>
            <a:ext uri="{FF2B5EF4-FFF2-40B4-BE49-F238E27FC236}">
              <a16:creationId xmlns:a16="http://schemas.microsoft.com/office/drawing/2014/main" id="{0F6523B5-6A39-4BE3-8138-2E6FFECC1765}"/>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7" name="Text Box 19">
          <a:extLst>
            <a:ext uri="{FF2B5EF4-FFF2-40B4-BE49-F238E27FC236}">
              <a16:creationId xmlns:a16="http://schemas.microsoft.com/office/drawing/2014/main" id="{3909FBBA-453E-4618-832F-3B7AB5401C8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8" name="Text Box 16">
          <a:extLst>
            <a:ext uri="{FF2B5EF4-FFF2-40B4-BE49-F238E27FC236}">
              <a16:creationId xmlns:a16="http://schemas.microsoft.com/office/drawing/2014/main" id="{EB7783FD-3111-4241-AD19-3E329FBB47E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9" name="Text Box 17">
          <a:extLst>
            <a:ext uri="{FF2B5EF4-FFF2-40B4-BE49-F238E27FC236}">
              <a16:creationId xmlns:a16="http://schemas.microsoft.com/office/drawing/2014/main" id="{55531B61-F306-42B9-B643-C0850ADE298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22</xdr:row>
      <xdr:rowOff>15875</xdr:rowOff>
    </xdr:from>
    <xdr:ext cx="95250" cy="171450"/>
    <xdr:sp macro="" textlink="">
      <xdr:nvSpPr>
        <xdr:cNvPr id="1880" name="Text Box 18">
          <a:extLst>
            <a:ext uri="{FF2B5EF4-FFF2-40B4-BE49-F238E27FC236}">
              <a16:creationId xmlns:a16="http://schemas.microsoft.com/office/drawing/2014/main" id="{6673DBDD-F7C8-4DD8-AEEF-BB3C134ACFC4}"/>
            </a:ext>
          </a:extLst>
        </xdr:cNvPr>
        <xdr:cNvSpPr txBox="1">
          <a:spLocks noChangeArrowheads="1"/>
        </xdr:cNvSpPr>
      </xdr:nvSpPr>
      <xdr:spPr bwMode="auto">
        <a:xfrm>
          <a:off x="35358387"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1" name="Text Box 15">
          <a:extLst>
            <a:ext uri="{FF2B5EF4-FFF2-40B4-BE49-F238E27FC236}">
              <a16:creationId xmlns:a16="http://schemas.microsoft.com/office/drawing/2014/main" id="{6A7BD43B-943C-4739-8F53-782DAC5A9445}"/>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2" name="Text Box 15">
          <a:extLst>
            <a:ext uri="{FF2B5EF4-FFF2-40B4-BE49-F238E27FC236}">
              <a16:creationId xmlns:a16="http://schemas.microsoft.com/office/drawing/2014/main" id="{BC94A26B-07AF-4A79-BDCA-CC1F11C1F658}"/>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3" name="Text Box 15">
          <a:extLst>
            <a:ext uri="{FF2B5EF4-FFF2-40B4-BE49-F238E27FC236}">
              <a16:creationId xmlns:a16="http://schemas.microsoft.com/office/drawing/2014/main" id="{939E776A-64CF-4130-95DF-3BEF6CF8A9C2}"/>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4" name="Text Box 15">
          <a:extLst>
            <a:ext uri="{FF2B5EF4-FFF2-40B4-BE49-F238E27FC236}">
              <a16:creationId xmlns:a16="http://schemas.microsoft.com/office/drawing/2014/main" id="{7D691DD4-A97D-493B-9FDC-D4DAC4BFAE56}"/>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5" name="Text Box 15">
          <a:extLst>
            <a:ext uri="{FF2B5EF4-FFF2-40B4-BE49-F238E27FC236}">
              <a16:creationId xmlns:a16="http://schemas.microsoft.com/office/drawing/2014/main" id="{46402366-3153-417F-A972-FF7804565EF2}"/>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6" name="Text Box 15">
          <a:extLst>
            <a:ext uri="{FF2B5EF4-FFF2-40B4-BE49-F238E27FC236}">
              <a16:creationId xmlns:a16="http://schemas.microsoft.com/office/drawing/2014/main" id="{14F7DD83-C929-484C-BE0B-BEC4636A300C}"/>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7" name="Text Box 15">
          <a:extLst>
            <a:ext uri="{FF2B5EF4-FFF2-40B4-BE49-F238E27FC236}">
              <a16:creationId xmlns:a16="http://schemas.microsoft.com/office/drawing/2014/main" id="{5094C871-C720-41B2-BD20-0941B3EFA00E}"/>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8" name="Text Box 15">
          <a:extLst>
            <a:ext uri="{FF2B5EF4-FFF2-40B4-BE49-F238E27FC236}">
              <a16:creationId xmlns:a16="http://schemas.microsoft.com/office/drawing/2014/main" id="{4D617B00-572D-4140-BD6A-578377096BB0}"/>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9" name="Text Box 15">
          <a:extLst>
            <a:ext uri="{FF2B5EF4-FFF2-40B4-BE49-F238E27FC236}">
              <a16:creationId xmlns:a16="http://schemas.microsoft.com/office/drawing/2014/main" id="{AB171D76-1A01-47F4-ABF4-CEEC23C05A8D}"/>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0" name="Text Box 15">
          <a:extLst>
            <a:ext uri="{FF2B5EF4-FFF2-40B4-BE49-F238E27FC236}">
              <a16:creationId xmlns:a16="http://schemas.microsoft.com/office/drawing/2014/main" id="{4DA84A31-D5EB-49E4-8747-E8779AA39AFA}"/>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91" name="Text Box 15">
          <a:extLst>
            <a:ext uri="{FF2B5EF4-FFF2-40B4-BE49-F238E27FC236}">
              <a16:creationId xmlns:a16="http://schemas.microsoft.com/office/drawing/2014/main" id="{BEAA850B-62B6-4A54-A0AD-8D006F1F12B5}"/>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92" name="Text Box 15">
          <a:extLst>
            <a:ext uri="{FF2B5EF4-FFF2-40B4-BE49-F238E27FC236}">
              <a16:creationId xmlns:a16="http://schemas.microsoft.com/office/drawing/2014/main" id="{2F0988F6-3780-453F-889E-EE9562EB5B4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93" name="Text Box 15">
          <a:extLst>
            <a:ext uri="{FF2B5EF4-FFF2-40B4-BE49-F238E27FC236}">
              <a16:creationId xmlns:a16="http://schemas.microsoft.com/office/drawing/2014/main" id="{6B964BAD-E4B7-4665-8931-2C089B75AAD0}"/>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4" name="Text Box 15">
          <a:extLst>
            <a:ext uri="{FF2B5EF4-FFF2-40B4-BE49-F238E27FC236}">
              <a16:creationId xmlns:a16="http://schemas.microsoft.com/office/drawing/2014/main" id="{894084E8-D2C2-4101-BFDF-D32C8EF1FAA1}"/>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5" name="Text Box 16">
          <a:extLst>
            <a:ext uri="{FF2B5EF4-FFF2-40B4-BE49-F238E27FC236}">
              <a16:creationId xmlns:a16="http://schemas.microsoft.com/office/drawing/2014/main" id="{B6E4797F-5FCE-4AA9-B556-D79DFF69EE31}"/>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6" name="Text Box 17">
          <a:extLst>
            <a:ext uri="{FF2B5EF4-FFF2-40B4-BE49-F238E27FC236}">
              <a16:creationId xmlns:a16="http://schemas.microsoft.com/office/drawing/2014/main" id="{4308DFE8-18FB-43FC-B0C5-FC4AAA8523F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7" name="Text Box 18">
          <a:extLst>
            <a:ext uri="{FF2B5EF4-FFF2-40B4-BE49-F238E27FC236}">
              <a16:creationId xmlns:a16="http://schemas.microsoft.com/office/drawing/2014/main" id="{7A21D526-7D26-4C05-9F97-77AA59E36920}"/>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8" name="Text Box 19">
          <a:extLst>
            <a:ext uri="{FF2B5EF4-FFF2-40B4-BE49-F238E27FC236}">
              <a16:creationId xmlns:a16="http://schemas.microsoft.com/office/drawing/2014/main" id="{B421B261-F6B8-4002-A696-1005BFB1530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9" name="Text Box 16">
          <a:extLst>
            <a:ext uri="{FF2B5EF4-FFF2-40B4-BE49-F238E27FC236}">
              <a16:creationId xmlns:a16="http://schemas.microsoft.com/office/drawing/2014/main" id="{07A84B82-0639-41AF-A7DE-568DB30CC9EF}"/>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900" name="Text Box 17">
          <a:extLst>
            <a:ext uri="{FF2B5EF4-FFF2-40B4-BE49-F238E27FC236}">
              <a16:creationId xmlns:a16="http://schemas.microsoft.com/office/drawing/2014/main" id="{31FDDF81-61BF-4F6F-875A-A1B7774FF3AA}"/>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21</xdr:row>
      <xdr:rowOff>15875</xdr:rowOff>
    </xdr:from>
    <xdr:ext cx="95250" cy="171450"/>
    <xdr:sp macro="" textlink="">
      <xdr:nvSpPr>
        <xdr:cNvPr id="1901" name="Text Box 18">
          <a:extLst>
            <a:ext uri="{FF2B5EF4-FFF2-40B4-BE49-F238E27FC236}">
              <a16:creationId xmlns:a16="http://schemas.microsoft.com/office/drawing/2014/main" id="{E78800C0-89C6-4328-9B7E-48D3EEE90F23}"/>
            </a:ext>
          </a:extLst>
        </xdr:cNvPr>
        <xdr:cNvSpPr txBox="1">
          <a:spLocks noChangeArrowheads="1"/>
        </xdr:cNvSpPr>
      </xdr:nvSpPr>
      <xdr:spPr bwMode="auto">
        <a:xfrm>
          <a:off x="33062069"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2" name="Text Box 16">
          <a:extLst>
            <a:ext uri="{FF2B5EF4-FFF2-40B4-BE49-F238E27FC236}">
              <a16:creationId xmlns:a16="http://schemas.microsoft.com/office/drawing/2014/main" id="{7D154B81-7588-4816-8B93-37D078DF5D9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3" name="Text Box 17">
          <a:extLst>
            <a:ext uri="{FF2B5EF4-FFF2-40B4-BE49-F238E27FC236}">
              <a16:creationId xmlns:a16="http://schemas.microsoft.com/office/drawing/2014/main" id="{F9D7DD5D-E2BA-4FB8-848B-070244E9DCA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4" name="Text Box 18">
          <a:extLst>
            <a:ext uri="{FF2B5EF4-FFF2-40B4-BE49-F238E27FC236}">
              <a16:creationId xmlns:a16="http://schemas.microsoft.com/office/drawing/2014/main" id="{900CE199-B6EC-407A-91F0-41998C4F38A6}"/>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5" name="Text Box 19">
          <a:extLst>
            <a:ext uri="{FF2B5EF4-FFF2-40B4-BE49-F238E27FC236}">
              <a16:creationId xmlns:a16="http://schemas.microsoft.com/office/drawing/2014/main" id="{B214822F-01FD-4407-914A-F4CD1BC5CB12}"/>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6" name="Text Box 16">
          <a:extLst>
            <a:ext uri="{FF2B5EF4-FFF2-40B4-BE49-F238E27FC236}">
              <a16:creationId xmlns:a16="http://schemas.microsoft.com/office/drawing/2014/main" id="{37940E91-8FD9-4A70-8CBC-F98996FD9CE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07" name="Text Box 15">
          <a:extLst>
            <a:ext uri="{FF2B5EF4-FFF2-40B4-BE49-F238E27FC236}">
              <a16:creationId xmlns:a16="http://schemas.microsoft.com/office/drawing/2014/main" id="{7BA78F28-F135-4915-842F-83D33F565012}"/>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8" name="Text Box 16">
          <a:extLst>
            <a:ext uri="{FF2B5EF4-FFF2-40B4-BE49-F238E27FC236}">
              <a16:creationId xmlns:a16="http://schemas.microsoft.com/office/drawing/2014/main" id="{588D7AB0-3E85-452D-B0E9-FDF5921E8FC3}"/>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9" name="Text Box 17">
          <a:extLst>
            <a:ext uri="{FF2B5EF4-FFF2-40B4-BE49-F238E27FC236}">
              <a16:creationId xmlns:a16="http://schemas.microsoft.com/office/drawing/2014/main" id="{CF9D9C26-EB2D-447E-BFC6-F1E957D4911A}"/>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0" name="Text Box 18">
          <a:extLst>
            <a:ext uri="{FF2B5EF4-FFF2-40B4-BE49-F238E27FC236}">
              <a16:creationId xmlns:a16="http://schemas.microsoft.com/office/drawing/2014/main" id="{2D9CED76-CFF0-4F73-9015-6B48826A0BC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1" name="Text Box 19">
          <a:extLst>
            <a:ext uri="{FF2B5EF4-FFF2-40B4-BE49-F238E27FC236}">
              <a16:creationId xmlns:a16="http://schemas.microsoft.com/office/drawing/2014/main" id="{3C718621-1932-403C-8E06-D70046461477}"/>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2" name="Text Box 16">
          <a:extLst>
            <a:ext uri="{FF2B5EF4-FFF2-40B4-BE49-F238E27FC236}">
              <a16:creationId xmlns:a16="http://schemas.microsoft.com/office/drawing/2014/main" id="{CCB9809D-B69A-4208-91AA-C1213E92F684}"/>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3" name="Text Box 17">
          <a:extLst>
            <a:ext uri="{FF2B5EF4-FFF2-40B4-BE49-F238E27FC236}">
              <a16:creationId xmlns:a16="http://schemas.microsoft.com/office/drawing/2014/main" id="{4C8C1938-302E-4159-A64B-E3E607B2D08F}"/>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21</xdr:row>
      <xdr:rowOff>15875</xdr:rowOff>
    </xdr:from>
    <xdr:ext cx="95250" cy="171450"/>
    <xdr:sp macro="" textlink="">
      <xdr:nvSpPr>
        <xdr:cNvPr id="1914" name="Text Box 18">
          <a:extLst>
            <a:ext uri="{FF2B5EF4-FFF2-40B4-BE49-F238E27FC236}">
              <a16:creationId xmlns:a16="http://schemas.microsoft.com/office/drawing/2014/main" id="{CFDE5547-89FD-4D8B-ADED-EFAC9B8BEF2A}"/>
            </a:ext>
          </a:extLst>
        </xdr:cNvPr>
        <xdr:cNvSpPr txBox="1">
          <a:spLocks noChangeArrowheads="1"/>
        </xdr:cNvSpPr>
      </xdr:nvSpPr>
      <xdr:spPr bwMode="auto">
        <a:xfrm>
          <a:off x="35358387"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5" name="Text Box 15">
          <a:extLst>
            <a:ext uri="{FF2B5EF4-FFF2-40B4-BE49-F238E27FC236}">
              <a16:creationId xmlns:a16="http://schemas.microsoft.com/office/drawing/2014/main" id="{1E14A727-1C59-43E9-8C0E-1C118D471BB7}"/>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6" name="Text Box 15">
          <a:extLst>
            <a:ext uri="{FF2B5EF4-FFF2-40B4-BE49-F238E27FC236}">
              <a16:creationId xmlns:a16="http://schemas.microsoft.com/office/drawing/2014/main" id="{6DFA47A3-9E53-4610-8088-E8FA2FCC776C}"/>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7" name="Text Box 15">
          <a:extLst>
            <a:ext uri="{FF2B5EF4-FFF2-40B4-BE49-F238E27FC236}">
              <a16:creationId xmlns:a16="http://schemas.microsoft.com/office/drawing/2014/main" id="{2FC3DC6E-3CA0-4540-B4AA-BA0802D82824}"/>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8" name="Text Box 15">
          <a:extLst>
            <a:ext uri="{FF2B5EF4-FFF2-40B4-BE49-F238E27FC236}">
              <a16:creationId xmlns:a16="http://schemas.microsoft.com/office/drawing/2014/main" id="{99DCFBD9-98A7-452D-BB73-8BFDBDCDF59D}"/>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9" name="Text Box 15">
          <a:extLst>
            <a:ext uri="{FF2B5EF4-FFF2-40B4-BE49-F238E27FC236}">
              <a16:creationId xmlns:a16="http://schemas.microsoft.com/office/drawing/2014/main" id="{24106297-624F-4DF2-B706-3B19A23B5899}"/>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20" name="Text Box 15">
          <a:extLst>
            <a:ext uri="{FF2B5EF4-FFF2-40B4-BE49-F238E27FC236}">
              <a16:creationId xmlns:a16="http://schemas.microsoft.com/office/drawing/2014/main" id="{65595D0D-FF7B-4916-B02B-7EE8FF38E0F6}"/>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21" name="Text Box 15">
          <a:extLst>
            <a:ext uri="{FF2B5EF4-FFF2-40B4-BE49-F238E27FC236}">
              <a16:creationId xmlns:a16="http://schemas.microsoft.com/office/drawing/2014/main" id="{3BC79E21-249B-46CE-8D62-372F41A97B60}"/>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24</xdr:row>
      <xdr:rowOff>6123</xdr:rowOff>
    </xdr:from>
    <xdr:ext cx="95250" cy="171450"/>
    <xdr:sp macro="" textlink="">
      <xdr:nvSpPr>
        <xdr:cNvPr id="1922" name="Text Box 16">
          <a:extLst>
            <a:ext uri="{FF2B5EF4-FFF2-40B4-BE49-F238E27FC236}">
              <a16:creationId xmlns:a16="http://schemas.microsoft.com/office/drawing/2014/main" id="{4030D6FD-1AAF-44BC-B4B8-FD0DC642C598}"/>
            </a:ext>
          </a:extLst>
        </xdr:cNvPr>
        <xdr:cNvSpPr txBox="1">
          <a:spLocks noChangeArrowheads="1"/>
        </xdr:cNvSpPr>
      </xdr:nvSpPr>
      <xdr:spPr bwMode="auto">
        <a:xfrm>
          <a:off x="33062182" y="109090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3" name="Text Box 15">
          <a:extLst>
            <a:ext uri="{FF2B5EF4-FFF2-40B4-BE49-F238E27FC236}">
              <a16:creationId xmlns:a16="http://schemas.microsoft.com/office/drawing/2014/main" id="{FEAD2410-223D-47D8-813C-ADAAA32893D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4" name="Text Box 15">
          <a:extLst>
            <a:ext uri="{FF2B5EF4-FFF2-40B4-BE49-F238E27FC236}">
              <a16:creationId xmlns:a16="http://schemas.microsoft.com/office/drawing/2014/main" id="{3FA8B2AD-20EF-4254-A476-BCD527F50BA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5" name="Text Box 15">
          <a:extLst>
            <a:ext uri="{FF2B5EF4-FFF2-40B4-BE49-F238E27FC236}">
              <a16:creationId xmlns:a16="http://schemas.microsoft.com/office/drawing/2014/main" id="{0E282326-5B7C-4ACA-9F6A-51B68149FA28}"/>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6" name="Text Box 15">
          <a:extLst>
            <a:ext uri="{FF2B5EF4-FFF2-40B4-BE49-F238E27FC236}">
              <a16:creationId xmlns:a16="http://schemas.microsoft.com/office/drawing/2014/main" id="{B9D56F5F-4C9D-4F37-B555-B74C4684A4C4}"/>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7" name="Text Box 16">
          <a:extLst>
            <a:ext uri="{FF2B5EF4-FFF2-40B4-BE49-F238E27FC236}">
              <a16:creationId xmlns:a16="http://schemas.microsoft.com/office/drawing/2014/main" id="{7F1A0EC0-6E29-4764-AD7E-9A235739E3B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8" name="Text Box 17">
          <a:extLst>
            <a:ext uri="{FF2B5EF4-FFF2-40B4-BE49-F238E27FC236}">
              <a16:creationId xmlns:a16="http://schemas.microsoft.com/office/drawing/2014/main" id="{BC72B6DC-6CD4-4691-A7A6-90496C49D57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9" name="Text Box 18">
          <a:extLst>
            <a:ext uri="{FF2B5EF4-FFF2-40B4-BE49-F238E27FC236}">
              <a16:creationId xmlns:a16="http://schemas.microsoft.com/office/drawing/2014/main" id="{72873BF2-5706-4BEA-81D7-92F3B231295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0" name="Text Box 19">
          <a:extLst>
            <a:ext uri="{FF2B5EF4-FFF2-40B4-BE49-F238E27FC236}">
              <a16:creationId xmlns:a16="http://schemas.microsoft.com/office/drawing/2014/main" id="{B53807BC-D90C-4B09-8F93-62BB1C23E502}"/>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1" name="Text Box 16">
          <a:extLst>
            <a:ext uri="{FF2B5EF4-FFF2-40B4-BE49-F238E27FC236}">
              <a16:creationId xmlns:a16="http://schemas.microsoft.com/office/drawing/2014/main" id="{95011136-2748-4AD7-A146-70763AB0356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2" name="Text Box 17">
          <a:extLst>
            <a:ext uri="{FF2B5EF4-FFF2-40B4-BE49-F238E27FC236}">
              <a16:creationId xmlns:a16="http://schemas.microsoft.com/office/drawing/2014/main" id="{9845BD2F-39FD-4CF2-844A-C02903648E0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24</xdr:row>
      <xdr:rowOff>15875</xdr:rowOff>
    </xdr:from>
    <xdr:ext cx="95250" cy="171450"/>
    <xdr:sp macro="" textlink="">
      <xdr:nvSpPr>
        <xdr:cNvPr id="1933" name="Text Box 18">
          <a:extLst>
            <a:ext uri="{FF2B5EF4-FFF2-40B4-BE49-F238E27FC236}">
              <a16:creationId xmlns:a16="http://schemas.microsoft.com/office/drawing/2014/main" id="{D7F3E474-094F-47E6-B285-8864B348891F}"/>
            </a:ext>
          </a:extLst>
        </xdr:cNvPr>
        <xdr:cNvSpPr txBox="1">
          <a:spLocks noChangeArrowheads="1"/>
        </xdr:cNvSpPr>
      </xdr:nvSpPr>
      <xdr:spPr bwMode="auto">
        <a:xfrm>
          <a:off x="33062069"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34" name="Text Box 15">
          <a:extLst>
            <a:ext uri="{FF2B5EF4-FFF2-40B4-BE49-F238E27FC236}">
              <a16:creationId xmlns:a16="http://schemas.microsoft.com/office/drawing/2014/main" id="{A55FCA83-0069-4964-B7C7-5E9662A7B5FF}"/>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35" name="Text Box 15">
          <a:extLst>
            <a:ext uri="{FF2B5EF4-FFF2-40B4-BE49-F238E27FC236}">
              <a16:creationId xmlns:a16="http://schemas.microsoft.com/office/drawing/2014/main" id="{E4B8A57F-C4ED-4595-92D5-32524C6F763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6" name="Text Box 15">
          <a:extLst>
            <a:ext uri="{FF2B5EF4-FFF2-40B4-BE49-F238E27FC236}">
              <a16:creationId xmlns:a16="http://schemas.microsoft.com/office/drawing/2014/main" id="{1B381010-CFB8-4C14-A107-7636C34879C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7" name="Text Box 15">
          <a:extLst>
            <a:ext uri="{FF2B5EF4-FFF2-40B4-BE49-F238E27FC236}">
              <a16:creationId xmlns:a16="http://schemas.microsoft.com/office/drawing/2014/main" id="{5CE0CC2A-5497-4CDE-9EFE-2ED24FE3702E}"/>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8" name="Text Box 15">
          <a:extLst>
            <a:ext uri="{FF2B5EF4-FFF2-40B4-BE49-F238E27FC236}">
              <a16:creationId xmlns:a16="http://schemas.microsoft.com/office/drawing/2014/main" id="{8702FCC2-9546-4479-B207-CE4DC2FD04DD}"/>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9" name="Text Box 15">
          <a:extLst>
            <a:ext uri="{FF2B5EF4-FFF2-40B4-BE49-F238E27FC236}">
              <a16:creationId xmlns:a16="http://schemas.microsoft.com/office/drawing/2014/main" id="{5DC179DE-C4FB-47A3-AAB2-5B97E5738CF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0" name="Text Box 16">
          <a:extLst>
            <a:ext uri="{FF2B5EF4-FFF2-40B4-BE49-F238E27FC236}">
              <a16:creationId xmlns:a16="http://schemas.microsoft.com/office/drawing/2014/main" id="{B1EBC6B5-48C2-4FF9-8DC0-595ABACF3077}"/>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1" name="Text Box 17">
          <a:extLst>
            <a:ext uri="{FF2B5EF4-FFF2-40B4-BE49-F238E27FC236}">
              <a16:creationId xmlns:a16="http://schemas.microsoft.com/office/drawing/2014/main" id="{A053AD5D-BEAA-4E36-97AE-D3B7015312C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2" name="Text Box 18">
          <a:extLst>
            <a:ext uri="{FF2B5EF4-FFF2-40B4-BE49-F238E27FC236}">
              <a16:creationId xmlns:a16="http://schemas.microsoft.com/office/drawing/2014/main" id="{C22E7E25-8E36-4AF9-85DE-75D8CC83D972}"/>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3" name="Text Box 19">
          <a:extLst>
            <a:ext uri="{FF2B5EF4-FFF2-40B4-BE49-F238E27FC236}">
              <a16:creationId xmlns:a16="http://schemas.microsoft.com/office/drawing/2014/main" id="{AEC46310-131E-4A13-AD22-0A26141AD28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4" name="Text Box 16">
          <a:extLst>
            <a:ext uri="{FF2B5EF4-FFF2-40B4-BE49-F238E27FC236}">
              <a16:creationId xmlns:a16="http://schemas.microsoft.com/office/drawing/2014/main" id="{1ED151A1-998B-40DC-8A70-2A69FE195DC4}"/>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5" name="Text Box 17">
          <a:extLst>
            <a:ext uri="{FF2B5EF4-FFF2-40B4-BE49-F238E27FC236}">
              <a16:creationId xmlns:a16="http://schemas.microsoft.com/office/drawing/2014/main" id="{9354EF53-E4A1-4F0A-9944-18BB7BB8E825}"/>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24</xdr:row>
      <xdr:rowOff>15875</xdr:rowOff>
    </xdr:from>
    <xdr:ext cx="95250" cy="171450"/>
    <xdr:sp macro="" textlink="">
      <xdr:nvSpPr>
        <xdr:cNvPr id="1946" name="Text Box 18">
          <a:extLst>
            <a:ext uri="{FF2B5EF4-FFF2-40B4-BE49-F238E27FC236}">
              <a16:creationId xmlns:a16="http://schemas.microsoft.com/office/drawing/2014/main" id="{9958D175-2E64-4F84-9A40-BCABB69E3C4D}"/>
            </a:ext>
          </a:extLst>
        </xdr:cNvPr>
        <xdr:cNvSpPr txBox="1">
          <a:spLocks noChangeArrowheads="1"/>
        </xdr:cNvSpPr>
      </xdr:nvSpPr>
      <xdr:spPr bwMode="auto">
        <a:xfrm>
          <a:off x="35358387"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47" name="Text Box 15">
          <a:extLst>
            <a:ext uri="{FF2B5EF4-FFF2-40B4-BE49-F238E27FC236}">
              <a16:creationId xmlns:a16="http://schemas.microsoft.com/office/drawing/2014/main" id="{EB6CC096-3030-4CEB-B175-886D0028AF5E}"/>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48" name="Text Box 15">
          <a:extLst>
            <a:ext uri="{FF2B5EF4-FFF2-40B4-BE49-F238E27FC236}">
              <a16:creationId xmlns:a16="http://schemas.microsoft.com/office/drawing/2014/main" id="{0CC7A766-93F7-4C09-B30F-87F831219C28}"/>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49" name="Text Box 15">
          <a:extLst>
            <a:ext uri="{FF2B5EF4-FFF2-40B4-BE49-F238E27FC236}">
              <a16:creationId xmlns:a16="http://schemas.microsoft.com/office/drawing/2014/main" id="{325766FB-FFAE-4D49-B881-F6733753360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0" name="Text Box 15">
          <a:extLst>
            <a:ext uri="{FF2B5EF4-FFF2-40B4-BE49-F238E27FC236}">
              <a16:creationId xmlns:a16="http://schemas.microsoft.com/office/drawing/2014/main" id="{AC1BE5C8-9883-4248-A31E-CEB4E75A561D}"/>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1" name="Text Box 15">
          <a:extLst>
            <a:ext uri="{FF2B5EF4-FFF2-40B4-BE49-F238E27FC236}">
              <a16:creationId xmlns:a16="http://schemas.microsoft.com/office/drawing/2014/main" id="{3DCE942D-E3FF-46AE-B44A-02792C6C525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2" name="Text Box 15">
          <a:extLst>
            <a:ext uri="{FF2B5EF4-FFF2-40B4-BE49-F238E27FC236}">
              <a16:creationId xmlns:a16="http://schemas.microsoft.com/office/drawing/2014/main" id="{96D992CF-E4CF-4A22-BAE1-05CBF6C1515F}"/>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3" name="Text Box 15">
          <a:extLst>
            <a:ext uri="{FF2B5EF4-FFF2-40B4-BE49-F238E27FC236}">
              <a16:creationId xmlns:a16="http://schemas.microsoft.com/office/drawing/2014/main" id="{4CE35B12-FFD4-4F7D-A89F-7B5535E14B4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4" name="Text Box 15">
          <a:extLst>
            <a:ext uri="{FF2B5EF4-FFF2-40B4-BE49-F238E27FC236}">
              <a16:creationId xmlns:a16="http://schemas.microsoft.com/office/drawing/2014/main" id="{E0E9BE67-A5A1-48BA-90DF-540011ECB5D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5" name="Text Box 15">
          <a:extLst>
            <a:ext uri="{FF2B5EF4-FFF2-40B4-BE49-F238E27FC236}">
              <a16:creationId xmlns:a16="http://schemas.microsoft.com/office/drawing/2014/main" id="{8667C168-58F1-4079-9851-CB1C8E88BDD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6" name="Text Box 15">
          <a:extLst>
            <a:ext uri="{FF2B5EF4-FFF2-40B4-BE49-F238E27FC236}">
              <a16:creationId xmlns:a16="http://schemas.microsoft.com/office/drawing/2014/main" id="{E82D2635-49C7-4120-A3DA-D38E7C40CE5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7" name="Text Box 15">
          <a:extLst>
            <a:ext uri="{FF2B5EF4-FFF2-40B4-BE49-F238E27FC236}">
              <a16:creationId xmlns:a16="http://schemas.microsoft.com/office/drawing/2014/main" id="{B7F584C5-801E-4290-941F-6413375B0CA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8" name="Text Box 15">
          <a:extLst>
            <a:ext uri="{FF2B5EF4-FFF2-40B4-BE49-F238E27FC236}">
              <a16:creationId xmlns:a16="http://schemas.microsoft.com/office/drawing/2014/main" id="{9F84A56A-EB70-4F07-B5B2-EABC594393C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9" name="Text Box 15">
          <a:extLst>
            <a:ext uri="{FF2B5EF4-FFF2-40B4-BE49-F238E27FC236}">
              <a16:creationId xmlns:a16="http://schemas.microsoft.com/office/drawing/2014/main" id="{46BC3B74-3406-42C7-9405-BE7C8D70A130}"/>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0" name="Text Box 15">
          <a:extLst>
            <a:ext uri="{FF2B5EF4-FFF2-40B4-BE49-F238E27FC236}">
              <a16:creationId xmlns:a16="http://schemas.microsoft.com/office/drawing/2014/main" id="{B8D08CCD-3001-47F8-AB62-26CCF95D9C3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23</xdr:row>
      <xdr:rowOff>219075</xdr:rowOff>
    </xdr:from>
    <xdr:ext cx="95250" cy="442269"/>
    <xdr:sp macro="" textlink="">
      <xdr:nvSpPr>
        <xdr:cNvPr id="1961" name="Text Box 15">
          <a:extLst>
            <a:ext uri="{FF2B5EF4-FFF2-40B4-BE49-F238E27FC236}">
              <a16:creationId xmlns:a16="http://schemas.microsoft.com/office/drawing/2014/main" id="{F204A37A-A4C9-47F5-A080-D9498D98BED8}"/>
            </a:ext>
          </a:extLst>
        </xdr:cNvPr>
        <xdr:cNvSpPr txBox="1">
          <a:spLocks noChangeArrowheads="1"/>
        </xdr:cNvSpPr>
      </xdr:nvSpPr>
      <xdr:spPr bwMode="auto">
        <a:xfrm>
          <a:off x="33020000" y="1062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2" name="Text Box 15">
          <a:extLst>
            <a:ext uri="{FF2B5EF4-FFF2-40B4-BE49-F238E27FC236}">
              <a16:creationId xmlns:a16="http://schemas.microsoft.com/office/drawing/2014/main" id="{6E5DD257-3D6A-44E4-AF2B-F26C7C215E7C}"/>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3" name="Text Box 15">
          <a:extLst>
            <a:ext uri="{FF2B5EF4-FFF2-40B4-BE49-F238E27FC236}">
              <a16:creationId xmlns:a16="http://schemas.microsoft.com/office/drawing/2014/main" id="{C7FE811C-FA4B-409D-B218-6E717359C1A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4" name="Text Box 15">
          <a:extLst>
            <a:ext uri="{FF2B5EF4-FFF2-40B4-BE49-F238E27FC236}">
              <a16:creationId xmlns:a16="http://schemas.microsoft.com/office/drawing/2014/main" id="{B8E1FD26-76EA-429C-8EBF-28F93CB17F3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5" name="Text Box 15">
          <a:extLst>
            <a:ext uri="{FF2B5EF4-FFF2-40B4-BE49-F238E27FC236}">
              <a16:creationId xmlns:a16="http://schemas.microsoft.com/office/drawing/2014/main" id="{1FDFD74A-CDF3-4FA8-A990-AA9CF3D43514}"/>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6" name="Text Box 15">
          <a:extLst>
            <a:ext uri="{FF2B5EF4-FFF2-40B4-BE49-F238E27FC236}">
              <a16:creationId xmlns:a16="http://schemas.microsoft.com/office/drawing/2014/main" id="{5E83D5DE-2BC6-4E20-8B58-CF8E998FAFE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7" name="Text Box 15">
          <a:extLst>
            <a:ext uri="{FF2B5EF4-FFF2-40B4-BE49-F238E27FC236}">
              <a16:creationId xmlns:a16="http://schemas.microsoft.com/office/drawing/2014/main" id="{4558C60E-BAEC-406E-9870-B8AB8A9AC8CC}"/>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8" name="Text Box 15">
          <a:extLst>
            <a:ext uri="{FF2B5EF4-FFF2-40B4-BE49-F238E27FC236}">
              <a16:creationId xmlns:a16="http://schemas.microsoft.com/office/drawing/2014/main" id="{271EA125-6D0E-4717-A9CE-0B1F31DBAEF1}"/>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9" name="Text Box 15">
          <a:extLst>
            <a:ext uri="{FF2B5EF4-FFF2-40B4-BE49-F238E27FC236}">
              <a16:creationId xmlns:a16="http://schemas.microsoft.com/office/drawing/2014/main" id="{B2C29A36-9AB9-4E4A-AB15-EFB7EEF8607A}"/>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0" name="Text Box 16">
          <a:extLst>
            <a:ext uri="{FF2B5EF4-FFF2-40B4-BE49-F238E27FC236}">
              <a16:creationId xmlns:a16="http://schemas.microsoft.com/office/drawing/2014/main" id="{C17629A6-A9C9-42AC-9D4B-B4FA5DC5A77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1" name="Text Box 17">
          <a:extLst>
            <a:ext uri="{FF2B5EF4-FFF2-40B4-BE49-F238E27FC236}">
              <a16:creationId xmlns:a16="http://schemas.microsoft.com/office/drawing/2014/main" id="{4406CAD5-9BCD-4840-AB05-17971B6A7B7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2" name="Text Box 18">
          <a:extLst>
            <a:ext uri="{FF2B5EF4-FFF2-40B4-BE49-F238E27FC236}">
              <a16:creationId xmlns:a16="http://schemas.microsoft.com/office/drawing/2014/main" id="{C31D9309-CD6A-4BC8-8E22-3E0DD3DDC65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3" name="Text Box 19">
          <a:extLst>
            <a:ext uri="{FF2B5EF4-FFF2-40B4-BE49-F238E27FC236}">
              <a16:creationId xmlns:a16="http://schemas.microsoft.com/office/drawing/2014/main" id="{83F41305-A4FA-4E98-8D35-599E4FA210B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4" name="Text Box 16">
          <a:extLst>
            <a:ext uri="{FF2B5EF4-FFF2-40B4-BE49-F238E27FC236}">
              <a16:creationId xmlns:a16="http://schemas.microsoft.com/office/drawing/2014/main" id="{BC5D5341-7B1A-41EE-9F21-66F990880CC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5" name="Text Box 17">
          <a:extLst>
            <a:ext uri="{FF2B5EF4-FFF2-40B4-BE49-F238E27FC236}">
              <a16:creationId xmlns:a16="http://schemas.microsoft.com/office/drawing/2014/main" id="{AA73D59F-9A63-4777-A99A-DD06444111A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76" name="Text Box 18">
          <a:extLst>
            <a:ext uri="{FF2B5EF4-FFF2-40B4-BE49-F238E27FC236}">
              <a16:creationId xmlns:a16="http://schemas.microsoft.com/office/drawing/2014/main" id="{89F652FB-1689-40AB-AE45-03CD69FD923D}"/>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7" name="Text Box 16">
          <a:extLst>
            <a:ext uri="{FF2B5EF4-FFF2-40B4-BE49-F238E27FC236}">
              <a16:creationId xmlns:a16="http://schemas.microsoft.com/office/drawing/2014/main" id="{806D0537-DD06-4BBD-A0DB-18BFD806903A}"/>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8" name="Text Box 17">
          <a:extLst>
            <a:ext uri="{FF2B5EF4-FFF2-40B4-BE49-F238E27FC236}">
              <a16:creationId xmlns:a16="http://schemas.microsoft.com/office/drawing/2014/main" id="{188A72A4-6358-47A9-86FD-54B0DDE52169}"/>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9" name="Text Box 18">
          <a:extLst>
            <a:ext uri="{FF2B5EF4-FFF2-40B4-BE49-F238E27FC236}">
              <a16:creationId xmlns:a16="http://schemas.microsoft.com/office/drawing/2014/main" id="{895CDF26-F616-4EA8-BD8F-712FACBDED96}"/>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0" name="Text Box 19">
          <a:extLst>
            <a:ext uri="{FF2B5EF4-FFF2-40B4-BE49-F238E27FC236}">
              <a16:creationId xmlns:a16="http://schemas.microsoft.com/office/drawing/2014/main" id="{36071FA8-FA97-466D-B39B-1894F60EF1C5}"/>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1" name="Text Box 16">
          <a:extLst>
            <a:ext uri="{FF2B5EF4-FFF2-40B4-BE49-F238E27FC236}">
              <a16:creationId xmlns:a16="http://schemas.microsoft.com/office/drawing/2014/main" id="{FB638EBB-6303-40DE-B5B3-6F94AD963D40}"/>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25</xdr:row>
      <xdr:rowOff>1588</xdr:rowOff>
    </xdr:from>
    <xdr:ext cx="95250" cy="171450"/>
    <xdr:sp macro="" textlink="">
      <xdr:nvSpPr>
        <xdr:cNvPr id="1982" name="Text Box 18">
          <a:extLst>
            <a:ext uri="{FF2B5EF4-FFF2-40B4-BE49-F238E27FC236}">
              <a16:creationId xmlns:a16="http://schemas.microsoft.com/office/drawing/2014/main" id="{BF9CB4B0-6752-449F-8879-95AAADAA39CC}"/>
            </a:ext>
          </a:extLst>
        </xdr:cNvPr>
        <xdr:cNvSpPr txBox="1">
          <a:spLocks noChangeArrowheads="1"/>
        </xdr:cNvSpPr>
      </xdr:nvSpPr>
      <xdr:spPr bwMode="auto">
        <a:xfrm>
          <a:off x="32926337" y="11406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3" name="Text Box 16">
          <a:extLst>
            <a:ext uri="{FF2B5EF4-FFF2-40B4-BE49-F238E27FC236}">
              <a16:creationId xmlns:a16="http://schemas.microsoft.com/office/drawing/2014/main" id="{80459209-E492-4B66-85ED-29B2B449B46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4" name="Text Box 17">
          <a:extLst>
            <a:ext uri="{FF2B5EF4-FFF2-40B4-BE49-F238E27FC236}">
              <a16:creationId xmlns:a16="http://schemas.microsoft.com/office/drawing/2014/main" id="{FF560F50-7274-41B1-8034-AEAEAF97FFD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5" name="Text Box 18">
          <a:extLst>
            <a:ext uri="{FF2B5EF4-FFF2-40B4-BE49-F238E27FC236}">
              <a16:creationId xmlns:a16="http://schemas.microsoft.com/office/drawing/2014/main" id="{C996857F-94E5-4381-B507-61028D11A071}"/>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6" name="Text Box 19">
          <a:extLst>
            <a:ext uri="{FF2B5EF4-FFF2-40B4-BE49-F238E27FC236}">
              <a16:creationId xmlns:a16="http://schemas.microsoft.com/office/drawing/2014/main" id="{BA3DF80A-6476-4295-8E10-4B7D685E49A6}"/>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7" name="Text Box 16">
          <a:extLst>
            <a:ext uri="{FF2B5EF4-FFF2-40B4-BE49-F238E27FC236}">
              <a16:creationId xmlns:a16="http://schemas.microsoft.com/office/drawing/2014/main" id="{1F5620AC-C9E2-4E8A-95B7-44364708F815}"/>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8" name="Text Box 17">
          <a:extLst>
            <a:ext uri="{FF2B5EF4-FFF2-40B4-BE49-F238E27FC236}">
              <a16:creationId xmlns:a16="http://schemas.microsoft.com/office/drawing/2014/main" id="{F4B54E71-18F9-4DE1-8EC9-5EA8C8310CD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89" name="Text Box 18">
          <a:extLst>
            <a:ext uri="{FF2B5EF4-FFF2-40B4-BE49-F238E27FC236}">
              <a16:creationId xmlns:a16="http://schemas.microsoft.com/office/drawing/2014/main" id="{753D449E-B1A0-437E-96E9-DC434D48405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0" name="Text Box 15">
          <a:extLst>
            <a:ext uri="{FF2B5EF4-FFF2-40B4-BE49-F238E27FC236}">
              <a16:creationId xmlns:a16="http://schemas.microsoft.com/office/drawing/2014/main" id="{7755C0C1-6805-4832-81F6-C30EE2C0692E}"/>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1991" name="Text Box 15">
          <a:extLst>
            <a:ext uri="{FF2B5EF4-FFF2-40B4-BE49-F238E27FC236}">
              <a16:creationId xmlns:a16="http://schemas.microsoft.com/office/drawing/2014/main" id="{76CABA2E-31D1-4A0B-B22B-B6502B4EC59B}"/>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2" name="Text Box 16">
          <a:extLst>
            <a:ext uri="{FF2B5EF4-FFF2-40B4-BE49-F238E27FC236}">
              <a16:creationId xmlns:a16="http://schemas.microsoft.com/office/drawing/2014/main" id="{1BE73729-D088-460E-8290-9CA24E9DF5F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3" name="Text Box 17">
          <a:extLst>
            <a:ext uri="{FF2B5EF4-FFF2-40B4-BE49-F238E27FC236}">
              <a16:creationId xmlns:a16="http://schemas.microsoft.com/office/drawing/2014/main" id="{4E5D772C-C5B9-4792-ACC2-3362268D18F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4" name="Text Box 18">
          <a:extLst>
            <a:ext uri="{FF2B5EF4-FFF2-40B4-BE49-F238E27FC236}">
              <a16:creationId xmlns:a16="http://schemas.microsoft.com/office/drawing/2014/main" id="{DD99A77D-0DC0-479B-A6FD-2565DD26BC5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5" name="Text Box 19">
          <a:extLst>
            <a:ext uri="{FF2B5EF4-FFF2-40B4-BE49-F238E27FC236}">
              <a16:creationId xmlns:a16="http://schemas.microsoft.com/office/drawing/2014/main" id="{37C0AC37-5C3D-4747-A22F-8881189AB53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6" name="Text Box 16">
          <a:extLst>
            <a:ext uri="{FF2B5EF4-FFF2-40B4-BE49-F238E27FC236}">
              <a16:creationId xmlns:a16="http://schemas.microsoft.com/office/drawing/2014/main" id="{841F90F3-2909-497D-A854-F783A957538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7" name="Text Box 17">
          <a:extLst>
            <a:ext uri="{FF2B5EF4-FFF2-40B4-BE49-F238E27FC236}">
              <a16:creationId xmlns:a16="http://schemas.microsoft.com/office/drawing/2014/main" id="{C1151A3C-A062-4EF8-8DA5-DD93872E866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98" name="Text Box 18">
          <a:extLst>
            <a:ext uri="{FF2B5EF4-FFF2-40B4-BE49-F238E27FC236}">
              <a16:creationId xmlns:a16="http://schemas.microsoft.com/office/drawing/2014/main" id="{F509AD69-0CE7-4E5A-AE8B-D380F7B75133}"/>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9" name="Text Box 15">
          <a:extLst>
            <a:ext uri="{FF2B5EF4-FFF2-40B4-BE49-F238E27FC236}">
              <a16:creationId xmlns:a16="http://schemas.microsoft.com/office/drawing/2014/main" id="{3F0D5BF6-A901-4401-8C6F-07AE3D88523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00" name="Text Box 15">
          <a:extLst>
            <a:ext uri="{FF2B5EF4-FFF2-40B4-BE49-F238E27FC236}">
              <a16:creationId xmlns:a16="http://schemas.microsoft.com/office/drawing/2014/main" id="{B14B5BBB-B3BA-4B53-B28E-9C50A743C594}"/>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1" name="Text Box 15">
          <a:extLst>
            <a:ext uri="{FF2B5EF4-FFF2-40B4-BE49-F238E27FC236}">
              <a16:creationId xmlns:a16="http://schemas.microsoft.com/office/drawing/2014/main" id="{DD4EBA38-6C04-4E9D-B63D-3ABF46678E1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2" name="Text Box 15">
          <a:extLst>
            <a:ext uri="{FF2B5EF4-FFF2-40B4-BE49-F238E27FC236}">
              <a16:creationId xmlns:a16="http://schemas.microsoft.com/office/drawing/2014/main" id="{09D7339C-B7EA-43A5-B3F2-B6AF7018CAE6}"/>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3" name="Text Box 15">
          <a:extLst>
            <a:ext uri="{FF2B5EF4-FFF2-40B4-BE49-F238E27FC236}">
              <a16:creationId xmlns:a16="http://schemas.microsoft.com/office/drawing/2014/main" id="{B367E4D5-A98B-4991-B1FA-76D9377ABF8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4" name="Text Box 15">
          <a:extLst>
            <a:ext uri="{FF2B5EF4-FFF2-40B4-BE49-F238E27FC236}">
              <a16:creationId xmlns:a16="http://schemas.microsoft.com/office/drawing/2014/main" id="{FB593BCD-E167-48A9-9D2F-313AFB17CE0C}"/>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5" name="Text Box 15">
          <a:extLst>
            <a:ext uri="{FF2B5EF4-FFF2-40B4-BE49-F238E27FC236}">
              <a16:creationId xmlns:a16="http://schemas.microsoft.com/office/drawing/2014/main" id="{AE360219-2961-4DE9-A4CB-FB46B4D456B1}"/>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6" name="Text Box 15">
          <a:extLst>
            <a:ext uri="{FF2B5EF4-FFF2-40B4-BE49-F238E27FC236}">
              <a16:creationId xmlns:a16="http://schemas.microsoft.com/office/drawing/2014/main" id="{B2EBAE62-C19F-40B5-ABBE-A4864DE25E3A}"/>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7" name="Text Box 15">
          <a:extLst>
            <a:ext uri="{FF2B5EF4-FFF2-40B4-BE49-F238E27FC236}">
              <a16:creationId xmlns:a16="http://schemas.microsoft.com/office/drawing/2014/main" id="{1FA548E4-5C98-4B7C-AB3E-5FCFF76F820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8" name="Text Box 15">
          <a:extLst>
            <a:ext uri="{FF2B5EF4-FFF2-40B4-BE49-F238E27FC236}">
              <a16:creationId xmlns:a16="http://schemas.microsoft.com/office/drawing/2014/main" id="{64544EFD-7C04-40DA-AD9C-695DC9C0F0C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9" name="Text Box 15">
          <a:extLst>
            <a:ext uri="{FF2B5EF4-FFF2-40B4-BE49-F238E27FC236}">
              <a16:creationId xmlns:a16="http://schemas.microsoft.com/office/drawing/2014/main" id="{EEF39BAC-DBE0-43AF-88D5-0C30D2C166F8}"/>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0" name="Text Box 15">
          <a:extLst>
            <a:ext uri="{FF2B5EF4-FFF2-40B4-BE49-F238E27FC236}">
              <a16:creationId xmlns:a16="http://schemas.microsoft.com/office/drawing/2014/main" id="{66DF2C6E-622F-4F31-BE39-3FF331C8D33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1" name="Text Box 15">
          <a:extLst>
            <a:ext uri="{FF2B5EF4-FFF2-40B4-BE49-F238E27FC236}">
              <a16:creationId xmlns:a16="http://schemas.microsoft.com/office/drawing/2014/main" id="{3B8B84AE-13F9-43AC-9E79-BBCD4632555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2" name="Text Box 15">
          <a:extLst>
            <a:ext uri="{FF2B5EF4-FFF2-40B4-BE49-F238E27FC236}">
              <a16:creationId xmlns:a16="http://schemas.microsoft.com/office/drawing/2014/main" id="{9C0D0B38-9ECC-4E3D-9E9A-893EB17C7BA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3" name="Text Box 15">
          <a:extLst>
            <a:ext uri="{FF2B5EF4-FFF2-40B4-BE49-F238E27FC236}">
              <a16:creationId xmlns:a16="http://schemas.microsoft.com/office/drawing/2014/main" id="{64D1E151-9D02-4ACF-B76D-9CAE040544ED}"/>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4" name="Text Box 15">
          <a:extLst>
            <a:ext uri="{FF2B5EF4-FFF2-40B4-BE49-F238E27FC236}">
              <a16:creationId xmlns:a16="http://schemas.microsoft.com/office/drawing/2014/main" id="{F996F3F7-48AE-4AB6-A9E5-8827D1E62BE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5" name="Text Box 15">
          <a:extLst>
            <a:ext uri="{FF2B5EF4-FFF2-40B4-BE49-F238E27FC236}">
              <a16:creationId xmlns:a16="http://schemas.microsoft.com/office/drawing/2014/main" id="{3E2267A9-EF50-4DAB-9A7E-0595426B2F52}"/>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6" name="Text Box 15">
          <a:extLst>
            <a:ext uri="{FF2B5EF4-FFF2-40B4-BE49-F238E27FC236}">
              <a16:creationId xmlns:a16="http://schemas.microsoft.com/office/drawing/2014/main" id="{F712AE77-9C47-47E8-85CB-D28102001D4D}"/>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7" name="Text Box 15">
          <a:extLst>
            <a:ext uri="{FF2B5EF4-FFF2-40B4-BE49-F238E27FC236}">
              <a16:creationId xmlns:a16="http://schemas.microsoft.com/office/drawing/2014/main" id="{32270E7F-9E73-458A-856C-D5B1CEAC077C}"/>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8" name="Text Box 15">
          <a:extLst>
            <a:ext uri="{FF2B5EF4-FFF2-40B4-BE49-F238E27FC236}">
              <a16:creationId xmlns:a16="http://schemas.microsoft.com/office/drawing/2014/main" id="{70ADB437-BE6E-4975-944E-00E34470AF09}"/>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9" name="Text Box 15">
          <a:extLst>
            <a:ext uri="{FF2B5EF4-FFF2-40B4-BE49-F238E27FC236}">
              <a16:creationId xmlns:a16="http://schemas.microsoft.com/office/drawing/2014/main" id="{6A0B01F6-E16F-4A5C-9C03-D627E76E8E1E}"/>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20" name="Text Box 15">
          <a:extLst>
            <a:ext uri="{FF2B5EF4-FFF2-40B4-BE49-F238E27FC236}">
              <a16:creationId xmlns:a16="http://schemas.microsoft.com/office/drawing/2014/main" id="{B6950F68-BC3B-412E-816B-184DB8CF6B9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25</xdr:row>
      <xdr:rowOff>6123</xdr:rowOff>
    </xdr:from>
    <xdr:ext cx="95250" cy="171450"/>
    <xdr:sp macro="" textlink="">
      <xdr:nvSpPr>
        <xdr:cNvPr id="2021" name="Text Box 16">
          <a:extLst>
            <a:ext uri="{FF2B5EF4-FFF2-40B4-BE49-F238E27FC236}">
              <a16:creationId xmlns:a16="http://schemas.microsoft.com/office/drawing/2014/main" id="{E43E3175-DCB0-4F8C-9B3E-D3524906E814}"/>
            </a:ext>
          </a:extLst>
        </xdr:cNvPr>
        <xdr:cNvSpPr txBox="1">
          <a:spLocks noChangeArrowheads="1"/>
        </xdr:cNvSpPr>
      </xdr:nvSpPr>
      <xdr:spPr bwMode="auto">
        <a:xfrm>
          <a:off x="33062182" y="114107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2" name="Text Box 15">
          <a:extLst>
            <a:ext uri="{FF2B5EF4-FFF2-40B4-BE49-F238E27FC236}">
              <a16:creationId xmlns:a16="http://schemas.microsoft.com/office/drawing/2014/main" id="{A927BDDB-C299-47EB-BAEF-7B2B15BB962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3" name="Text Box 15">
          <a:extLst>
            <a:ext uri="{FF2B5EF4-FFF2-40B4-BE49-F238E27FC236}">
              <a16:creationId xmlns:a16="http://schemas.microsoft.com/office/drawing/2014/main" id="{C1981034-FB95-419F-B55E-420ECE46786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4" name="Text Box 15">
          <a:extLst>
            <a:ext uri="{FF2B5EF4-FFF2-40B4-BE49-F238E27FC236}">
              <a16:creationId xmlns:a16="http://schemas.microsoft.com/office/drawing/2014/main" id="{E5F297A7-458C-4537-B01A-5A178B1BB2E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5" name="Text Box 15">
          <a:extLst>
            <a:ext uri="{FF2B5EF4-FFF2-40B4-BE49-F238E27FC236}">
              <a16:creationId xmlns:a16="http://schemas.microsoft.com/office/drawing/2014/main" id="{DC78FBE1-7220-4966-B0B0-91B167CB8553}"/>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6" name="Text Box 16">
          <a:extLst>
            <a:ext uri="{FF2B5EF4-FFF2-40B4-BE49-F238E27FC236}">
              <a16:creationId xmlns:a16="http://schemas.microsoft.com/office/drawing/2014/main" id="{1D9E2CA6-68CB-4448-A7E1-2F21D55BFD4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7" name="Text Box 17">
          <a:extLst>
            <a:ext uri="{FF2B5EF4-FFF2-40B4-BE49-F238E27FC236}">
              <a16:creationId xmlns:a16="http://schemas.microsoft.com/office/drawing/2014/main" id="{2683E376-EE39-4D92-BB0B-27491D927DE0}"/>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8" name="Text Box 18">
          <a:extLst>
            <a:ext uri="{FF2B5EF4-FFF2-40B4-BE49-F238E27FC236}">
              <a16:creationId xmlns:a16="http://schemas.microsoft.com/office/drawing/2014/main" id="{0631C231-CD72-43AC-A88B-2D374D1E1F5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9" name="Text Box 19">
          <a:extLst>
            <a:ext uri="{FF2B5EF4-FFF2-40B4-BE49-F238E27FC236}">
              <a16:creationId xmlns:a16="http://schemas.microsoft.com/office/drawing/2014/main" id="{8FA93263-88EF-4553-87C2-26619B6EB548}"/>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0" name="Text Box 16">
          <a:extLst>
            <a:ext uri="{FF2B5EF4-FFF2-40B4-BE49-F238E27FC236}">
              <a16:creationId xmlns:a16="http://schemas.microsoft.com/office/drawing/2014/main" id="{E8647EA8-954A-4A7E-B1B4-03C5705EB90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1" name="Text Box 17">
          <a:extLst>
            <a:ext uri="{FF2B5EF4-FFF2-40B4-BE49-F238E27FC236}">
              <a16:creationId xmlns:a16="http://schemas.microsoft.com/office/drawing/2014/main" id="{E54CA3D7-3A85-40C3-B1C0-AECB189E21E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2032" name="Text Box 18">
          <a:extLst>
            <a:ext uri="{FF2B5EF4-FFF2-40B4-BE49-F238E27FC236}">
              <a16:creationId xmlns:a16="http://schemas.microsoft.com/office/drawing/2014/main" id="{75126A8F-76F7-4DC6-B37C-D742439ED28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33" name="Text Box 15">
          <a:extLst>
            <a:ext uri="{FF2B5EF4-FFF2-40B4-BE49-F238E27FC236}">
              <a16:creationId xmlns:a16="http://schemas.microsoft.com/office/drawing/2014/main" id="{349E4045-C9E4-46C6-BEA8-752B8A5DA660}"/>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34" name="Text Box 15">
          <a:extLst>
            <a:ext uri="{FF2B5EF4-FFF2-40B4-BE49-F238E27FC236}">
              <a16:creationId xmlns:a16="http://schemas.microsoft.com/office/drawing/2014/main" id="{79AE538F-1380-4C1B-A760-3BC6626D9BBD}"/>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5" name="Text Box 15">
          <a:extLst>
            <a:ext uri="{FF2B5EF4-FFF2-40B4-BE49-F238E27FC236}">
              <a16:creationId xmlns:a16="http://schemas.microsoft.com/office/drawing/2014/main" id="{96ECEDEA-6278-4238-8BAC-C01664CFD55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6" name="Text Box 15">
          <a:extLst>
            <a:ext uri="{FF2B5EF4-FFF2-40B4-BE49-F238E27FC236}">
              <a16:creationId xmlns:a16="http://schemas.microsoft.com/office/drawing/2014/main" id="{ADEE1A58-B61B-461C-AD73-EC9B47B7525E}"/>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7" name="Text Box 15">
          <a:extLst>
            <a:ext uri="{FF2B5EF4-FFF2-40B4-BE49-F238E27FC236}">
              <a16:creationId xmlns:a16="http://schemas.microsoft.com/office/drawing/2014/main" id="{8BD28C28-7E3B-42E5-A6DD-A8683CEDA5D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8" name="Text Box 15">
          <a:extLst>
            <a:ext uri="{FF2B5EF4-FFF2-40B4-BE49-F238E27FC236}">
              <a16:creationId xmlns:a16="http://schemas.microsoft.com/office/drawing/2014/main" id="{1F50E7C3-C2A7-4FA5-9454-E813062EE651}"/>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39" name="Text Box 16">
          <a:extLst>
            <a:ext uri="{FF2B5EF4-FFF2-40B4-BE49-F238E27FC236}">
              <a16:creationId xmlns:a16="http://schemas.microsoft.com/office/drawing/2014/main" id="{3289E829-F240-4CC2-AF3C-488F4E7BD5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0" name="Text Box 17">
          <a:extLst>
            <a:ext uri="{FF2B5EF4-FFF2-40B4-BE49-F238E27FC236}">
              <a16:creationId xmlns:a16="http://schemas.microsoft.com/office/drawing/2014/main" id="{3A3A24C3-1A04-4DBA-81B0-FDDECECC5D6C}"/>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1" name="Text Box 18">
          <a:extLst>
            <a:ext uri="{FF2B5EF4-FFF2-40B4-BE49-F238E27FC236}">
              <a16:creationId xmlns:a16="http://schemas.microsoft.com/office/drawing/2014/main" id="{45F24964-B328-4A50-BBC8-D0F5D1110D78}"/>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2" name="Text Box 19">
          <a:extLst>
            <a:ext uri="{FF2B5EF4-FFF2-40B4-BE49-F238E27FC236}">
              <a16:creationId xmlns:a16="http://schemas.microsoft.com/office/drawing/2014/main" id="{049938DF-8181-40EC-BB62-BAF6104B896F}"/>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3" name="Text Box 16">
          <a:extLst>
            <a:ext uri="{FF2B5EF4-FFF2-40B4-BE49-F238E27FC236}">
              <a16:creationId xmlns:a16="http://schemas.microsoft.com/office/drawing/2014/main" id="{EE751769-F22F-4195-8609-6D0471709D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4" name="Text Box 17">
          <a:extLst>
            <a:ext uri="{FF2B5EF4-FFF2-40B4-BE49-F238E27FC236}">
              <a16:creationId xmlns:a16="http://schemas.microsoft.com/office/drawing/2014/main" id="{DF4DA76E-A3E4-48ED-A4D8-47704EC6197B}"/>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25</xdr:row>
      <xdr:rowOff>15875</xdr:rowOff>
    </xdr:from>
    <xdr:ext cx="95250" cy="171450"/>
    <xdr:sp macro="" textlink="">
      <xdr:nvSpPr>
        <xdr:cNvPr id="2045" name="Text Box 18">
          <a:extLst>
            <a:ext uri="{FF2B5EF4-FFF2-40B4-BE49-F238E27FC236}">
              <a16:creationId xmlns:a16="http://schemas.microsoft.com/office/drawing/2014/main" id="{132CCAC9-B63D-4A54-A1E6-7D623DECA2CA}"/>
            </a:ext>
          </a:extLst>
        </xdr:cNvPr>
        <xdr:cNvSpPr txBox="1">
          <a:spLocks noChangeArrowheads="1"/>
        </xdr:cNvSpPr>
      </xdr:nvSpPr>
      <xdr:spPr bwMode="auto">
        <a:xfrm>
          <a:off x="35358387"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46" name="Text Box 15">
          <a:extLst>
            <a:ext uri="{FF2B5EF4-FFF2-40B4-BE49-F238E27FC236}">
              <a16:creationId xmlns:a16="http://schemas.microsoft.com/office/drawing/2014/main" id="{5D1B09E0-4896-4F13-946B-0A050CBA585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47" name="Text Box 15">
          <a:extLst>
            <a:ext uri="{FF2B5EF4-FFF2-40B4-BE49-F238E27FC236}">
              <a16:creationId xmlns:a16="http://schemas.microsoft.com/office/drawing/2014/main" id="{FAB0E7C9-98A2-4AEE-BE03-A211640C3626}"/>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48" name="Text Box 15">
          <a:extLst>
            <a:ext uri="{FF2B5EF4-FFF2-40B4-BE49-F238E27FC236}">
              <a16:creationId xmlns:a16="http://schemas.microsoft.com/office/drawing/2014/main" id="{7616F63C-615C-41E1-925F-09646FDEABB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49" name="Text Box 15">
          <a:extLst>
            <a:ext uri="{FF2B5EF4-FFF2-40B4-BE49-F238E27FC236}">
              <a16:creationId xmlns:a16="http://schemas.microsoft.com/office/drawing/2014/main" id="{29FD0ED8-30FA-4BA4-9EE7-D062FDBD0A3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0" name="Text Box 15">
          <a:extLst>
            <a:ext uri="{FF2B5EF4-FFF2-40B4-BE49-F238E27FC236}">
              <a16:creationId xmlns:a16="http://schemas.microsoft.com/office/drawing/2014/main" id="{ABCF0A56-30D9-4492-9565-9FC74A91CA5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1" name="Text Box 15">
          <a:extLst>
            <a:ext uri="{FF2B5EF4-FFF2-40B4-BE49-F238E27FC236}">
              <a16:creationId xmlns:a16="http://schemas.microsoft.com/office/drawing/2014/main" id="{2E053BDB-CC8A-41F5-9EF0-CD88026C5A37}"/>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2" name="Text Box 15">
          <a:extLst>
            <a:ext uri="{FF2B5EF4-FFF2-40B4-BE49-F238E27FC236}">
              <a16:creationId xmlns:a16="http://schemas.microsoft.com/office/drawing/2014/main" id="{4CA44632-6EF2-4344-BE83-108DD169076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3" name="Text Box 15">
          <a:extLst>
            <a:ext uri="{FF2B5EF4-FFF2-40B4-BE49-F238E27FC236}">
              <a16:creationId xmlns:a16="http://schemas.microsoft.com/office/drawing/2014/main" id="{AB731175-1026-49FC-97A8-68039A324626}"/>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4" name="Text Box 15">
          <a:extLst>
            <a:ext uri="{FF2B5EF4-FFF2-40B4-BE49-F238E27FC236}">
              <a16:creationId xmlns:a16="http://schemas.microsoft.com/office/drawing/2014/main" id="{A0D9540D-46AB-4671-83EB-149A0B192943}"/>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5" name="Text Box 15">
          <a:extLst>
            <a:ext uri="{FF2B5EF4-FFF2-40B4-BE49-F238E27FC236}">
              <a16:creationId xmlns:a16="http://schemas.microsoft.com/office/drawing/2014/main" id="{ECDC3A98-10DD-4F91-BE08-FBE3DE88F2A7}"/>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6" name="Text Box 15">
          <a:extLst>
            <a:ext uri="{FF2B5EF4-FFF2-40B4-BE49-F238E27FC236}">
              <a16:creationId xmlns:a16="http://schemas.microsoft.com/office/drawing/2014/main" id="{FF09AAC3-56F8-4ADC-B468-157FFBE2B25B}"/>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7" name="Text Box 15">
          <a:extLst>
            <a:ext uri="{FF2B5EF4-FFF2-40B4-BE49-F238E27FC236}">
              <a16:creationId xmlns:a16="http://schemas.microsoft.com/office/drawing/2014/main" id="{FD2694D1-AA8E-43ED-8ECD-B069EEEA1F1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8" name="Text Box 15">
          <a:extLst>
            <a:ext uri="{FF2B5EF4-FFF2-40B4-BE49-F238E27FC236}">
              <a16:creationId xmlns:a16="http://schemas.microsoft.com/office/drawing/2014/main" id="{230D5CD2-6604-42BA-9ED1-CB46622A5B4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9" name="Text Box 15">
          <a:extLst>
            <a:ext uri="{FF2B5EF4-FFF2-40B4-BE49-F238E27FC236}">
              <a16:creationId xmlns:a16="http://schemas.microsoft.com/office/drawing/2014/main" id="{8EE12098-97CA-4DA3-AA55-605577E4735F}"/>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24</xdr:row>
      <xdr:rowOff>219075</xdr:rowOff>
    </xdr:from>
    <xdr:ext cx="95250" cy="442269"/>
    <xdr:sp macro="" textlink="">
      <xdr:nvSpPr>
        <xdr:cNvPr id="2060" name="Text Box 15">
          <a:extLst>
            <a:ext uri="{FF2B5EF4-FFF2-40B4-BE49-F238E27FC236}">
              <a16:creationId xmlns:a16="http://schemas.microsoft.com/office/drawing/2014/main" id="{215344AC-A4FD-4E04-B118-4A92B83555C6}"/>
            </a:ext>
          </a:extLst>
        </xdr:cNvPr>
        <xdr:cNvSpPr txBox="1">
          <a:spLocks noChangeArrowheads="1"/>
        </xdr:cNvSpPr>
      </xdr:nvSpPr>
      <xdr:spPr bwMode="auto">
        <a:xfrm>
          <a:off x="33020000" y="1112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1" name="Text Box 15">
          <a:extLst>
            <a:ext uri="{FF2B5EF4-FFF2-40B4-BE49-F238E27FC236}">
              <a16:creationId xmlns:a16="http://schemas.microsoft.com/office/drawing/2014/main" id="{6931F081-CF33-4781-AF59-8B3B3FE73C6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2" name="Text Box 15">
          <a:extLst>
            <a:ext uri="{FF2B5EF4-FFF2-40B4-BE49-F238E27FC236}">
              <a16:creationId xmlns:a16="http://schemas.microsoft.com/office/drawing/2014/main" id="{F2D99A36-1D69-4F4F-9042-491FBC33075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3" name="Text Box 15">
          <a:extLst>
            <a:ext uri="{FF2B5EF4-FFF2-40B4-BE49-F238E27FC236}">
              <a16:creationId xmlns:a16="http://schemas.microsoft.com/office/drawing/2014/main" id="{70115562-FFFF-4B67-AD1E-CA05AC4654F6}"/>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4" name="Text Box 15">
          <a:extLst>
            <a:ext uri="{FF2B5EF4-FFF2-40B4-BE49-F238E27FC236}">
              <a16:creationId xmlns:a16="http://schemas.microsoft.com/office/drawing/2014/main" id="{9EE83ACA-5848-40A9-AD35-7F20BB4BB07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5" name="Text Box 15">
          <a:extLst>
            <a:ext uri="{FF2B5EF4-FFF2-40B4-BE49-F238E27FC236}">
              <a16:creationId xmlns:a16="http://schemas.microsoft.com/office/drawing/2014/main" id="{63ACE771-50DC-4679-8D46-005E2990AE0F}"/>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6" name="Text Box 15">
          <a:extLst>
            <a:ext uri="{FF2B5EF4-FFF2-40B4-BE49-F238E27FC236}">
              <a16:creationId xmlns:a16="http://schemas.microsoft.com/office/drawing/2014/main" id="{BC671369-4BC3-40A9-9871-6378DF4CF12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7" name="Text Box 15">
          <a:extLst>
            <a:ext uri="{FF2B5EF4-FFF2-40B4-BE49-F238E27FC236}">
              <a16:creationId xmlns:a16="http://schemas.microsoft.com/office/drawing/2014/main" id="{4A7ABC71-9919-4B33-A85B-2160588DC747}"/>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8" name="Text Box 15">
          <a:extLst>
            <a:ext uri="{FF2B5EF4-FFF2-40B4-BE49-F238E27FC236}">
              <a16:creationId xmlns:a16="http://schemas.microsoft.com/office/drawing/2014/main" id="{34E03187-2568-42E7-9006-8DD605ED3A5A}"/>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30</xdr:row>
      <xdr:rowOff>6123</xdr:rowOff>
    </xdr:from>
    <xdr:ext cx="95250" cy="171450"/>
    <xdr:sp macro="" textlink="">
      <xdr:nvSpPr>
        <xdr:cNvPr id="2069" name="Text Box 16">
          <a:extLst>
            <a:ext uri="{FF2B5EF4-FFF2-40B4-BE49-F238E27FC236}">
              <a16:creationId xmlns:a16="http://schemas.microsoft.com/office/drawing/2014/main" id="{12D6D679-AF6E-44B0-8B67-B107BCE93F5D}"/>
            </a:ext>
          </a:extLst>
        </xdr:cNvPr>
        <xdr:cNvSpPr txBox="1">
          <a:spLocks noChangeArrowheads="1"/>
        </xdr:cNvSpPr>
      </xdr:nvSpPr>
      <xdr:spPr bwMode="auto">
        <a:xfrm>
          <a:off x="33062182" y="139189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0" name="Text Box 17">
          <a:extLst>
            <a:ext uri="{FF2B5EF4-FFF2-40B4-BE49-F238E27FC236}">
              <a16:creationId xmlns:a16="http://schemas.microsoft.com/office/drawing/2014/main" id="{57A493E0-E2A0-4A08-9D5C-6AE70A1D0E7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1" name="Text Box 18">
          <a:extLst>
            <a:ext uri="{FF2B5EF4-FFF2-40B4-BE49-F238E27FC236}">
              <a16:creationId xmlns:a16="http://schemas.microsoft.com/office/drawing/2014/main" id="{5402C62C-70C6-4085-809D-EDB68BD0E82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2" name="Text Box 19">
          <a:extLst>
            <a:ext uri="{FF2B5EF4-FFF2-40B4-BE49-F238E27FC236}">
              <a16:creationId xmlns:a16="http://schemas.microsoft.com/office/drawing/2014/main" id="{78188991-1ED4-4AB1-A2CA-F678B1A15371}"/>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073" name="Text Box 15">
          <a:extLst>
            <a:ext uri="{FF2B5EF4-FFF2-40B4-BE49-F238E27FC236}">
              <a16:creationId xmlns:a16="http://schemas.microsoft.com/office/drawing/2014/main" id="{1EDFE58F-9C56-4AF8-8668-ADE3362DB867}"/>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4" name="Text Box 16">
          <a:extLst>
            <a:ext uri="{FF2B5EF4-FFF2-40B4-BE49-F238E27FC236}">
              <a16:creationId xmlns:a16="http://schemas.microsoft.com/office/drawing/2014/main" id="{25F5AE9B-1FF8-45FC-BCB0-C9C720988BAF}"/>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5" name="Text Box 17">
          <a:extLst>
            <a:ext uri="{FF2B5EF4-FFF2-40B4-BE49-F238E27FC236}">
              <a16:creationId xmlns:a16="http://schemas.microsoft.com/office/drawing/2014/main" id="{B1A0905F-7242-42C7-8973-5F40E69C0944}"/>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076" name="Text Box 18">
          <a:extLst>
            <a:ext uri="{FF2B5EF4-FFF2-40B4-BE49-F238E27FC236}">
              <a16:creationId xmlns:a16="http://schemas.microsoft.com/office/drawing/2014/main" id="{72A9F815-1CE0-418A-BA04-BF3BE998DDC3}"/>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077" name="Text Box 15">
          <a:extLst>
            <a:ext uri="{FF2B5EF4-FFF2-40B4-BE49-F238E27FC236}">
              <a16:creationId xmlns:a16="http://schemas.microsoft.com/office/drawing/2014/main" id="{3C1C28E2-C607-4248-ACCE-C5D06CEB4DE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78" name="Text Box 16">
          <a:extLst>
            <a:ext uri="{FF2B5EF4-FFF2-40B4-BE49-F238E27FC236}">
              <a16:creationId xmlns:a16="http://schemas.microsoft.com/office/drawing/2014/main" id="{9EDC5897-9F23-448B-A7C6-A48AE0027D2D}"/>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79" name="Text Box 17">
          <a:extLst>
            <a:ext uri="{FF2B5EF4-FFF2-40B4-BE49-F238E27FC236}">
              <a16:creationId xmlns:a16="http://schemas.microsoft.com/office/drawing/2014/main" id="{1F4BA18A-4797-4283-99CA-8B1A052E2123}"/>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0" name="Text Box 18">
          <a:extLst>
            <a:ext uri="{FF2B5EF4-FFF2-40B4-BE49-F238E27FC236}">
              <a16:creationId xmlns:a16="http://schemas.microsoft.com/office/drawing/2014/main" id="{E7819635-568F-47B8-8C36-3DE0E2BF36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1" name="Text Box 19">
          <a:extLst>
            <a:ext uri="{FF2B5EF4-FFF2-40B4-BE49-F238E27FC236}">
              <a16:creationId xmlns:a16="http://schemas.microsoft.com/office/drawing/2014/main" id="{E1A624E0-4441-4AAC-83FC-025831C8975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2" name="Text Box 16">
          <a:extLst>
            <a:ext uri="{FF2B5EF4-FFF2-40B4-BE49-F238E27FC236}">
              <a16:creationId xmlns:a16="http://schemas.microsoft.com/office/drawing/2014/main" id="{A8F0B339-A097-4687-8C05-42964B087B78}"/>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3" name="Text Box 16">
          <a:extLst>
            <a:ext uri="{FF2B5EF4-FFF2-40B4-BE49-F238E27FC236}">
              <a16:creationId xmlns:a16="http://schemas.microsoft.com/office/drawing/2014/main" id="{0A43EB2F-68A0-403D-B98D-ADF50FF374FE}"/>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4" name="Text Box 17">
          <a:extLst>
            <a:ext uri="{FF2B5EF4-FFF2-40B4-BE49-F238E27FC236}">
              <a16:creationId xmlns:a16="http://schemas.microsoft.com/office/drawing/2014/main" id="{70BBB3C7-058B-457E-8755-219EAFA723A3}"/>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5" name="Text Box 18">
          <a:extLst>
            <a:ext uri="{FF2B5EF4-FFF2-40B4-BE49-F238E27FC236}">
              <a16:creationId xmlns:a16="http://schemas.microsoft.com/office/drawing/2014/main" id="{99D769B4-6307-4395-A2E0-1C988035BFC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6" name="Text Box 19">
          <a:extLst>
            <a:ext uri="{FF2B5EF4-FFF2-40B4-BE49-F238E27FC236}">
              <a16:creationId xmlns:a16="http://schemas.microsoft.com/office/drawing/2014/main" id="{BAF49C00-3C1A-4D59-890A-48832E1A18B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087" name="Text Box 15">
          <a:extLst>
            <a:ext uri="{FF2B5EF4-FFF2-40B4-BE49-F238E27FC236}">
              <a16:creationId xmlns:a16="http://schemas.microsoft.com/office/drawing/2014/main" id="{1FC05DF8-2B92-4F8E-8CD0-9ECFDEED1FC2}"/>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8" name="Text Box 16">
          <a:extLst>
            <a:ext uri="{FF2B5EF4-FFF2-40B4-BE49-F238E27FC236}">
              <a16:creationId xmlns:a16="http://schemas.microsoft.com/office/drawing/2014/main" id="{488B548F-F5EC-43AC-902F-164EC5AE3D6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9" name="Text Box 17">
          <a:extLst>
            <a:ext uri="{FF2B5EF4-FFF2-40B4-BE49-F238E27FC236}">
              <a16:creationId xmlns:a16="http://schemas.microsoft.com/office/drawing/2014/main" id="{6A16BC56-DD1E-4226-850F-DF340A959820}"/>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090" name="Text Box 18">
          <a:extLst>
            <a:ext uri="{FF2B5EF4-FFF2-40B4-BE49-F238E27FC236}">
              <a16:creationId xmlns:a16="http://schemas.microsoft.com/office/drawing/2014/main" id="{5F454781-A9CF-4DDE-B4E0-B2CC6B31EEAB}"/>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091" name="Text Box 15">
          <a:extLst>
            <a:ext uri="{FF2B5EF4-FFF2-40B4-BE49-F238E27FC236}">
              <a16:creationId xmlns:a16="http://schemas.microsoft.com/office/drawing/2014/main" id="{2831AF59-4C2F-44FD-B8E2-9A1C51597E7D}"/>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092" name="Text Box 15">
          <a:extLst>
            <a:ext uri="{FF2B5EF4-FFF2-40B4-BE49-F238E27FC236}">
              <a16:creationId xmlns:a16="http://schemas.microsoft.com/office/drawing/2014/main" id="{F0C27437-B78B-45F4-A6FD-0CA54EC2FA01}"/>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093" name="Text Box 15">
          <a:extLst>
            <a:ext uri="{FF2B5EF4-FFF2-40B4-BE49-F238E27FC236}">
              <a16:creationId xmlns:a16="http://schemas.microsoft.com/office/drawing/2014/main" id="{4B1A19F0-A23F-4C59-8596-E79AC3D0CE9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4" name="Text Box 16">
          <a:extLst>
            <a:ext uri="{FF2B5EF4-FFF2-40B4-BE49-F238E27FC236}">
              <a16:creationId xmlns:a16="http://schemas.microsoft.com/office/drawing/2014/main" id="{B67B227A-30DD-44C0-8577-87E586C75757}"/>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5" name="Text Box 17">
          <a:extLst>
            <a:ext uri="{FF2B5EF4-FFF2-40B4-BE49-F238E27FC236}">
              <a16:creationId xmlns:a16="http://schemas.microsoft.com/office/drawing/2014/main" id="{A7405589-EAC6-4D45-A357-9C696782774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6" name="Text Box 18">
          <a:extLst>
            <a:ext uri="{FF2B5EF4-FFF2-40B4-BE49-F238E27FC236}">
              <a16:creationId xmlns:a16="http://schemas.microsoft.com/office/drawing/2014/main" id="{C6BAF278-5BCB-4EFC-8F04-364C7E5997B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7" name="Text Box 19">
          <a:extLst>
            <a:ext uri="{FF2B5EF4-FFF2-40B4-BE49-F238E27FC236}">
              <a16:creationId xmlns:a16="http://schemas.microsoft.com/office/drawing/2014/main" id="{9E949F21-CDDA-42A7-92F1-1BC6800A78E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098" name="Text Box 15">
          <a:extLst>
            <a:ext uri="{FF2B5EF4-FFF2-40B4-BE49-F238E27FC236}">
              <a16:creationId xmlns:a16="http://schemas.microsoft.com/office/drawing/2014/main" id="{C000DBFA-136D-4E22-8F11-CF808069874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9" name="Text Box 16">
          <a:extLst>
            <a:ext uri="{FF2B5EF4-FFF2-40B4-BE49-F238E27FC236}">
              <a16:creationId xmlns:a16="http://schemas.microsoft.com/office/drawing/2014/main" id="{4D6FFCAA-DC5D-4865-9139-96275F0AC63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100" name="Text Box 17">
          <a:extLst>
            <a:ext uri="{FF2B5EF4-FFF2-40B4-BE49-F238E27FC236}">
              <a16:creationId xmlns:a16="http://schemas.microsoft.com/office/drawing/2014/main" id="{E0F4E4ED-EE7A-44F5-A872-C3D61C1C5D8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101" name="Text Box 18">
          <a:extLst>
            <a:ext uri="{FF2B5EF4-FFF2-40B4-BE49-F238E27FC236}">
              <a16:creationId xmlns:a16="http://schemas.microsoft.com/office/drawing/2014/main" id="{1F4B2C70-0FF4-4245-B2DE-7067AE82B1D0}"/>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02" name="Text Box 15">
          <a:extLst>
            <a:ext uri="{FF2B5EF4-FFF2-40B4-BE49-F238E27FC236}">
              <a16:creationId xmlns:a16="http://schemas.microsoft.com/office/drawing/2014/main" id="{5E3AC074-0C2D-4FD2-8337-AFDF4558061D}"/>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03" name="Text Box 15">
          <a:extLst>
            <a:ext uri="{FF2B5EF4-FFF2-40B4-BE49-F238E27FC236}">
              <a16:creationId xmlns:a16="http://schemas.microsoft.com/office/drawing/2014/main" id="{D68C246A-4C6C-47F5-89B1-6172A99525EF}"/>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04" name="Text Box 15">
          <a:extLst>
            <a:ext uri="{FF2B5EF4-FFF2-40B4-BE49-F238E27FC236}">
              <a16:creationId xmlns:a16="http://schemas.microsoft.com/office/drawing/2014/main" id="{288E4D9C-209A-44A6-8FB1-5D474C9518C1}"/>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5" name="Text Box 16">
          <a:extLst>
            <a:ext uri="{FF2B5EF4-FFF2-40B4-BE49-F238E27FC236}">
              <a16:creationId xmlns:a16="http://schemas.microsoft.com/office/drawing/2014/main" id="{966E7C66-398A-4713-B668-FEF2F64D6FB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6" name="Text Box 17">
          <a:extLst>
            <a:ext uri="{FF2B5EF4-FFF2-40B4-BE49-F238E27FC236}">
              <a16:creationId xmlns:a16="http://schemas.microsoft.com/office/drawing/2014/main" id="{B1CBA362-29AC-4216-9DA8-103C63F956E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7" name="Text Box 18">
          <a:extLst>
            <a:ext uri="{FF2B5EF4-FFF2-40B4-BE49-F238E27FC236}">
              <a16:creationId xmlns:a16="http://schemas.microsoft.com/office/drawing/2014/main" id="{4A188E43-72BC-4B1F-BD99-3E69D0534A3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8" name="Text Box 19">
          <a:extLst>
            <a:ext uri="{FF2B5EF4-FFF2-40B4-BE49-F238E27FC236}">
              <a16:creationId xmlns:a16="http://schemas.microsoft.com/office/drawing/2014/main" id="{1AF76483-EF89-473C-BAEB-B795F04FDE0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09" name="Text Box 15">
          <a:extLst>
            <a:ext uri="{FF2B5EF4-FFF2-40B4-BE49-F238E27FC236}">
              <a16:creationId xmlns:a16="http://schemas.microsoft.com/office/drawing/2014/main" id="{6CF0208E-2CC6-4E8A-951D-81AF01B9EFC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10" name="Text Box 16">
          <a:extLst>
            <a:ext uri="{FF2B5EF4-FFF2-40B4-BE49-F238E27FC236}">
              <a16:creationId xmlns:a16="http://schemas.microsoft.com/office/drawing/2014/main" id="{71401C8A-037E-450C-86A9-2E7930E0985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11" name="Text Box 17">
          <a:extLst>
            <a:ext uri="{FF2B5EF4-FFF2-40B4-BE49-F238E27FC236}">
              <a16:creationId xmlns:a16="http://schemas.microsoft.com/office/drawing/2014/main" id="{5FC8E835-4A5F-4787-8B08-27704300369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112" name="Text Box 18">
          <a:extLst>
            <a:ext uri="{FF2B5EF4-FFF2-40B4-BE49-F238E27FC236}">
              <a16:creationId xmlns:a16="http://schemas.microsoft.com/office/drawing/2014/main" id="{D55A1F84-0482-4329-A5EF-AD4841DCE1D5}"/>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13" name="Text Box 15">
          <a:extLst>
            <a:ext uri="{FF2B5EF4-FFF2-40B4-BE49-F238E27FC236}">
              <a16:creationId xmlns:a16="http://schemas.microsoft.com/office/drawing/2014/main" id="{9D3D7A79-5E98-4748-A5C2-144F101479D8}"/>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14" name="Text Box 15">
          <a:extLst>
            <a:ext uri="{FF2B5EF4-FFF2-40B4-BE49-F238E27FC236}">
              <a16:creationId xmlns:a16="http://schemas.microsoft.com/office/drawing/2014/main" id="{D7B997F0-CECB-4CB2-AE41-983F0F6D749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15" name="Text Box 15">
          <a:extLst>
            <a:ext uri="{FF2B5EF4-FFF2-40B4-BE49-F238E27FC236}">
              <a16:creationId xmlns:a16="http://schemas.microsoft.com/office/drawing/2014/main" id="{0636D9CD-D095-49E0-B154-CBF61ED01836}"/>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6" name="Text Box 16">
          <a:extLst>
            <a:ext uri="{FF2B5EF4-FFF2-40B4-BE49-F238E27FC236}">
              <a16:creationId xmlns:a16="http://schemas.microsoft.com/office/drawing/2014/main" id="{0D93D19B-031D-4642-99AF-14F68B53E9CF}"/>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7" name="Text Box 17">
          <a:extLst>
            <a:ext uri="{FF2B5EF4-FFF2-40B4-BE49-F238E27FC236}">
              <a16:creationId xmlns:a16="http://schemas.microsoft.com/office/drawing/2014/main" id="{63E06BD8-A862-40C2-81A5-0F7326265BA1}"/>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8" name="Text Box 18">
          <a:extLst>
            <a:ext uri="{FF2B5EF4-FFF2-40B4-BE49-F238E27FC236}">
              <a16:creationId xmlns:a16="http://schemas.microsoft.com/office/drawing/2014/main" id="{B3426113-B07E-4FE1-9E89-46B390DDFE9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9" name="Text Box 19">
          <a:extLst>
            <a:ext uri="{FF2B5EF4-FFF2-40B4-BE49-F238E27FC236}">
              <a16:creationId xmlns:a16="http://schemas.microsoft.com/office/drawing/2014/main" id="{39592BD1-C48A-4C1E-B37E-E0317CD5771D}"/>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20" name="Text Box 16">
          <a:extLst>
            <a:ext uri="{FF2B5EF4-FFF2-40B4-BE49-F238E27FC236}">
              <a16:creationId xmlns:a16="http://schemas.microsoft.com/office/drawing/2014/main" id="{7C611422-C755-43B3-9948-486146B516A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21" name="Text Box 17">
          <a:extLst>
            <a:ext uri="{FF2B5EF4-FFF2-40B4-BE49-F238E27FC236}">
              <a16:creationId xmlns:a16="http://schemas.microsoft.com/office/drawing/2014/main" id="{C560FAA8-E809-4B02-AB68-CAB417A0C512}"/>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30</xdr:row>
      <xdr:rowOff>15875</xdr:rowOff>
    </xdr:from>
    <xdr:ext cx="95250" cy="171450"/>
    <xdr:sp macro="" textlink="">
      <xdr:nvSpPr>
        <xdr:cNvPr id="2122" name="Text Box 18">
          <a:extLst>
            <a:ext uri="{FF2B5EF4-FFF2-40B4-BE49-F238E27FC236}">
              <a16:creationId xmlns:a16="http://schemas.microsoft.com/office/drawing/2014/main" id="{984DB3D8-7426-4ACB-9AAF-7F2506E0D183}"/>
            </a:ext>
          </a:extLst>
        </xdr:cNvPr>
        <xdr:cNvSpPr txBox="1">
          <a:spLocks noChangeArrowheads="1"/>
        </xdr:cNvSpPr>
      </xdr:nvSpPr>
      <xdr:spPr bwMode="auto">
        <a:xfrm>
          <a:off x="33062069"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23" name="Text Box 15">
          <a:extLst>
            <a:ext uri="{FF2B5EF4-FFF2-40B4-BE49-F238E27FC236}">
              <a16:creationId xmlns:a16="http://schemas.microsoft.com/office/drawing/2014/main" id="{5D8CCC8D-0427-40E8-B750-DCD2DB1D40BE}"/>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24" name="Text Box 15">
          <a:extLst>
            <a:ext uri="{FF2B5EF4-FFF2-40B4-BE49-F238E27FC236}">
              <a16:creationId xmlns:a16="http://schemas.microsoft.com/office/drawing/2014/main" id="{C6809AAE-B806-4ADE-89A4-4A7F56982B8A}"/>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5" name="Text Box 16">
          <a:extLst>
            <a:ext uri="{FF2B5EF4-FFF2-40B4-BE49-F238E27FC236}">
              <a16:creationId xmlns:a16="http://schemas.microsoft.com/office/drawing/2014/main" id="{492514B0-4329-463C-A34A-46ABF500C95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6" name="Text Box 17">
          <a:extLst>
            <a:ext uri="{FF2B5EF4-FFF2-40B4-BE49-F238E27FC236}">
              <a16:creationId xmlns:a16="http://schemas.microsoft.com/office/drawing/2014/main" id="{E9A0A2EA-2CFA-42FA-A290-9D0817196FC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7" name="Text Box 18">
          <a:extLst>
            <a:ext uri="{FF2B5EF4-FFF2-40B4-BE49-F238E27FC236}">
              <a16:creationId xmlns:a16="http://schemas.microsoft.com/office/drawing/2014/main" id="{9EA62922-2E4C-4DC4-B521-DC1A97936A5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8" name="Text Box 19">
          <a:extLst>
            <a:ext uri="{FF2B5EF4-FFF2-40B4-BE49-F238E27FC236}">
              <a16:creationId xmlns:a16="http://schemas.microsoft.com/office/drawing/2014/main" id="{E5E9E60F-7B6A-42C1-AD38-8AE959E8DBF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29" name="Text Box 15">
          <a:extLst>
            <a:ext uri="{FF2B5EF4-FFF2-40B4-BE49-F238E27FC236}">
              <a16:creationId xmlns:a16="http://schemas.microsoft.com/office/drawing/2014/main" id="{2ECBE808-09B2-445C-9928-FAF6DBB3F35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30" name="Text Box 16">
          <a:extLst>
            <a:ext uri="{FF2B5EF4-FFF2-40B4-BE49-F238E27FC236}">
              <a16:creationId xmlns:a16="http://schemas.microsoft.com/office/drawing/2014/main" id="{7EB40B86-C454-4EC0-B9EC-F2318FCA0C2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31" name="Text Box 17">
          <a:extLst>
            <a:ext uri="{FF2B5EF4-FFF2-40B4-BE49-F238E27FC236}">
              <a16:creationId xmlns:a16="http://schemas.microsoft.com/office/drawing/2014/main" id="{E34A88EC-4125-4CF9-8F84-FAF7C521B9E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132" name="Text Box 18">
          <a:extLst>
            <a:ext uri="{FF2B5EF4-FFF2-40B4-BE49-F238E27FC236}">
              <a16:creationId xmlns:a16="http://schemas.microsoft.com/office/drawing/2014/main" id="{B283DEAE-773B-49BB-A625-E52730565B6F}"/>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33" name="Text Box 15">
          <a:extLst>
            <a:ext uri="{FF2B5EF4-FFF2-40B4-BE49-F238E27FC236}">
              <a16:creationId xmlns:a16="http://schemas.microsoft.com/office/drawing/2014/main" id="{5ADD85FD-F0FD-49B7-9EAB-F6D56A23E429}"/>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4" name="Text Box 16">
          <a:extLst>
            <a:ext uri="{FF2B5EF4-FFF2-40B4-BE49-F238E27FC236}">
              <a16:creationId xmlns:a16="http://schemas.microsoft.com/office/drawing/2014/main" id="{D576713B-E81F-4CE2-9F36-4082EE1F878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5" name="Text Box 17">
          <a:extLst>
            <a:ext uri="{FF2B5EF4-FFF2-40B4-BE49-F238E27FC236}">
              <a16:creationId xmlns:a16="http://schemas.microsoft.com/office/drawing/2014/main" id="{93F03081-7EE8-42FA-B5E9-259A0914F25C}"/>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6" name="Text Box 18">
          <a:extLst>
            <a:ext uri="{FF2B5EF4-FFF2-40B4-BE49-F238E27FC236}">
              <a16:creationId xmlns:a16="http://schemas.microsoft.com/office/drawing/2014/main" id="{886500A4-F271-48ED-8120-B3489AC2F73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7" name="Text Box 19">
          <a:extLst>
            <a:ext uri="{FF2B5EF4-FFF2-40B4-BE49-F238E27FC236}">
              <a16:creationId xmlns:a16="http://schemas.microsoft.com/office/drawing/2014/main" id="{DF3A671D-21D9-4B07-862D-896673F9C46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38" name="Text Box 15">
          <a:extLst>
            <a:ext uri="{FF2B5EF4-FFF2-40B4-BE49-F238E27FC236}">
              <a16:creationId xmlns:a16="http://schemas.microsoft.com/office/drawing/2014/main" id="{8F574C39-FF55-4061-B995-5B644CA34881}"/>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9" name="Text Box 16">
          <a:extLst>
            <a:ext uri="{FF2B5EF4-FFF2-40B4-BE49-F238E27FC236}">
              <a16:creationId xmlns:a16="http://schemas.microsoft.com/office/drawing/2014/main" id="{635898BC-06CB-40AB-A21F-C5D5EAE5E7B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40" name="Text Box 17">
          <a:extLst>
            <a:ext uri="{FF2B5EF4-FFF2-40B4-BE49-F238E27FC236}">
              <a16:creationId xmlns:a16="http://schemas.microsoft.com/office/drawing/2014/main" id="{A0120A4E-AC32-4B42-A5A4-A06F154460E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141" name="Text Box 18">
          <a:extLst>
            <a:ext uri="{FF2B5EF4-FFF2-40B4-BE49-F238E27FC236}">
              <a16:creationId xmlns:a16="http://schemas.microsoft.com/office/drawing/2014/main" id="{F4C152F2-C145-45AF-ABD6-892CA21A0AEC}"/>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42" name="Text Box 15">
          <a:extLst>
            <a:ext uri="{FF2B5EF4-FFF2-40B4-BE49-F238E27FC236}">
              <a16:creationId xmlns:a16="http://schemas.microsoft.com/office/drawing/2014/main" id="{C583A12D-E293-47B4-B82F-3E3C37874BE7}"/>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143" name="Text Box 15">
          <a:extLst>
            <a:ext uri="{FF2B5EF4-FFF2-40B4-BE49-F238E27FC236}">
              <a16:creationId xmlns:a16="http://schemas.microsoft.com/office/drawing/2014/main" id="{C504CC5C-B74C-4EBC-ACAC-4B06BB16A21F}"/>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144" name="Text Box 15">
          <a:extLst>
            <a:ext uri="{FF2B5EF4-FFF2-40B4-BE49-F238E27FC236}">
              <a16:creationId xmlns:a16="http://schemas.microsoft.com/office/drawing/2014/main" id="{5D1E4489-E5AF-43CB-9F44-689DBDBA9CA2}"/>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5" name="Text Box 16">
          <a:extLst>
            <a:ext uri="{FF2B5EF4-FFF2-40B4-BE49-F238E27FC236}">
              <a16:creationId xmlns:a16="http://schemas.microsoft.com/office/drawing/2014/main" id="{884CE0C3-AE23-4E23-8407-9CC3343EA9B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6" name="Text Box 17">
          <a:extLst>
            <a:ext uri="{FF2B5EF4-FFF2-40B4-BE49-F238E27FC236}">
              <a16:creationId xmlns:a16="http://schemas.microsoft.com/office/drawing/2014/main" id="{DA6E47F8-ADA8-4CE9-9355-D94567475415}"/>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7" name="Text Box 18">
          <a:extLst>
            <a:ext uri="{FF2B5EF4-FFF2-40B4-BE49-F238E27FC236}">
              <a16:creationId xmlns:a16="http://schemas.microsoft.com/office/drawing/2014/main" id="{35B2D302-A7C0-4326-BD9B-9D030918C35F}"/>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8" name="Text Box 19">
          <a:extLst>
            <a:ext uri="{FF2B5EF4-FFF2-40B4-BE49-F238E27FC236}">
              <a16:creationId xmlns:a16="http://schemas.microsoft.com/office/drawing/2014/main" id="{8A315FED-4BF4-410D-B5A5-C9FE477E15F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149" name="Text Box 15">
          <a:extLst>
            <a:ext uri="{FF2B5EF4-FFF2-40B4-BE49-F238E27FC236}">
              <a16:creationId xmlns:a16="http://schemas.microsoft.com/office/drawing/2014/main" id="{C1E2B3AC-7C76-4371-83E8-4DB03457A1FF}"/>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50" name="Text Box 16">
          <a:extLst>
            <a:ext uri="{FF2B5EF4-FFF2-40B4-BE49-F238E27FC236}">
              <a16:creationId xmlns:a16="http://schemas.microsoft.com/office/drawing/2014/main" id="{0C2130D0-3194-4574-8FE5-C578C56EB6A8}"/>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51" name="Text Box 17">
          <a:extLst>
            <a:ext uri="{FF2B5EF4-FFF2-40B4-BE49-F238E27FC236}">
              <a16:creationId xmlns:a16="http://schemas.microsoft.com/office/drawing/2014/main" id="{D99B59AA-AB87-4B71-B437-21A25CE0939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29</xdr:row>
      <xdr:rowOff>1587</xdr:rowOff>
    </xdr:from>
    <xdr:ext cx="95250" cy="171450"/>
    <xdr:sp macro="" textlink="">
      <xdr:nvSpPr>
        <xdr:cNvPr id="2152" name="Text Box 18">
          <a:extLst>
            <a:ext uri="{FF2B5EF4-FFF2-40B4-BE49-F238E27FC236}">
              <a16:creationId xmlns:a16="http://schemas.microsoft.com/office/drawing/2014/main" id="{3CF9FEC6-0ED3-4452-8A93-EE90C49C055E}"/>
            </a:ext>
          </a:extLst>
        </xdr:cNvPr>
        <xdr:cNvSpPr txBox="1">
          <a:spLocks noChangeArrowheads="1"/>
        </xdr:cNvSpPr>
      </xdr:nvSpPr>
      <xdr:spPr bwMode="auto">
        <a:xfrm>
          <a:off x="35390137" y="134127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153" name="Text Box 15">
          <a:extLst>
            <a:ext uri="{FF2B5EF4-FFF2-40B4-BE49-F238E27FC236}">
              <a16:creationId xmlns:a16="http://schemas.microsoft.com/office/drawing/2014/main" id="{FF4214D3-92AD-485B-905B-18BD23A857C5}"/>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54" name="Text Box 15">
          <a:extLst>
            <a:ext uri="{FF2B5EF4-FFF2-40B4-BE49-F238E27FC236}">
              <a16:creationId xmlns:a16="http://schemas.microsoft.com/office/drawing/2014/main" id="{BF9A4091-F58B-43A0-A5B3-2D4E49C114E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55" name="Text Box 15">
          <a:extLst>
            <a:ext uri="{FF2B5EF4-FFF2-40B4-BE49-F238E27FC236}">
              <a16:creationId xmlns:a16="http://schemas.microsoft.com/office/drawing/2014/main" id="{5FF34B78-8AF5-493E-A877-E27D23F7473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6" name="Text Box 16">
          <a:extLst>
            <a:ext uri="{FF2B5EF4-FFF2-40B4-BE49-F238E27FC236}">
              <a16:creationId xmlns:a16="http://schemas.microsoft.com/office/drawing/2014/main" id="{02981357-FED5-43F7-8633-61F843572AC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7" name="Text Box 17">
          <a:extLst>
            <a:ext uri="{FF2B5EF4-FFF2-40B4-BE49-F238E27FC236}">
              <a16:creationId xmlns:a16="http://schemas.microsoft.com/office/drawing/2014/main" id="{CCFC28E7-C328-4DB2-9280-88A89C9FE9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8" name="Text Box 18">
          <a:extLst>
            <a:ext uri="{FF2B5EF4-FFF2-40B4-BE49-F238E27FC236}">
              <a16:creationId xmlns:a16="http://schemas.microsoft.com/office/drawing/2014/main" id="{953A6CA1-D892-4E24-8F62-6B3C2823807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9" name="Text Box 19">
          <a:extLst>
            <a:ext uri="{FF2B5EF4-FFF2-40B4-BE49-F238E27FC236}">
              <a16:creationId xmlns:a16="http://schemas.microsoft.com/office/drawing/2014/main" id="{F85E1564-8439-4EBC-985C-63417608923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60" name="Text Box 15">
          <a:extLst>
            <a:ext uri="{FF2B5EF4-FFF2-40B4-BE49-F238E27FC236}">
              <a16:creationId xmlns:a16="http://schemas.microsoft.com/office/drawing/2014/main" id="{04D5297C-9E6D-4C24-A805-9432472311E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61" name="Text Box 16">
          <a:extLst>
            <a:ext uri="{FF2B5EF4-FFF2-40B4-BE49-F238E27FC236}">
              <a16:creationId xmlns:a16="http://schemas.microsoft.com/office/drawing/2014/main" id="{5A1B63D7-D440-40A1-9B03-ADF67ABA7907}"/>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62" name="Text Box 17">
          <a:extLst>
            <a:ext uri="{FF2B5EF4-FFF2-40B4-BE49-F238E27FC236}">
              <a16:creationId xmlns:a16="http://schemas.microsoft.com/office/drawing/2014/main" id="{D6F915BB-C593-455E-9E67-FE65C185C6C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163" name="Text Box 18">
          <a:extLst>
            <a:ext uri="{FF2B5EF4-FFF2-40B4-BE49-F238E27FC236}">
              <a16:creationId xmlns:a16="http://schemas.microsoft.com/office/drawing/2014/main" id="{259EAEF6-8C80-4555-8CCA-A4D563317542}"/>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64" name="Text Box 15">
          <a:extLst>
            <a:ext uri="{FF2B5EF4-FFF2-40B4-BE49-F238E27FC236}">
              <a16:creationId xmlns:a16="http://schemas.microsoft.com/office/drawing/2014/main" id="{9A300DBD-A53F-4300-8E08-8CF9A4281574}"/>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165" name="Text Box 15">
          <a:extLst>
            <a:ext uri="{FF2B5EF4-FFF2-40B4-BE49-F238E27FC236}">
              <a16:creationId xmlns:a16="http://schemas.microsoft.com/office/drawing/2014/main" id="{324B52E5-2EF5-4426-B999-1AD2403A06CB}"/>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166" name="Text Box 15">
          <a:extLst>
            <a:ext uri="{FF2B5EF4-FFF2-40B4-BE49-F238E27FC236}">
              <a16:creationId xmlns:a16="http://schemas.microsoft.com/office/drawing/2014/main" id="{F4AC1B2A-8BB5-4688-BD72-EF9C19D76D2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7" name="Text Box 16">
          <a:extLst>
            <a:ext uri="{FF2B5EF4-FFF2-40B4-BE49-F238E27FC236}">
              <a16:creationId xmlns:a16="http://schemas.microsoft.com/office/drawing/2014/main" id="{3C35570B-2879-45D9-9FFA-D99C044DDBBA}"/>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8" name="Text Box 17">
          <a:extLst>
            <a:ext uri="{FF2B5EF4-FFF2-40B4-BE49-F238E27FC236}">
              <a16:creationId xmlns:a16="http://schemas.microsoft.com/office/drawing/2014/main" id="{71363483-DAD4-4618-ACDD-8D865877B2DE}"/>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9" name="Text Box 18">
          <a:extLst>
            <a:ext uri="{FF2B5EF4-FFF2-40B4-BE49-F238E27FC236}">
              <a16:creationId xmlns:a16="http://schemas.microsoft.com/office/drawing/2014/main" id="{DE365F3A-8227-4547-9A92-3C040F889C06}"/>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0" name="Text Box 19">
          <a:extLst>
            <a:ext uri="{FF2B5EF4-FFF2-40B4-BE49-F238E27FC236}">
              <a16:creationId xmlns:a16="http://schemas.microsoft.com/office/drawing/2014/main" id="{7765570B-85CB-438A-8F08-5E32D5E27707}"/>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1" name="Text Box 16">
          <a:extLst>
            <a:ext uri="{FF2B5EF4-FFF2-40B4-BE49-F238E27FC236}">
              <a16:creationId xmlns:a16="http://schemas.microsoft.com/office/drawing/2014/main" id="{754A54FC-F486-43A1-9BA1-C37D4E6552A2}"/>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2" name="Text Box 17">
          <a:extLst>
            <a:ext uri="{FF2B5EF4-FFF2-40B4-BE49-F238E27FC236}">
              <a16:creationId xmlns:a16="http://schemas.microsoft.com/office/drawing/2014/main" id="{10DB1D70-38A8-4E56-A979-ECC872325034}"/>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30</xdr:row>
      <xdr:rowOff>15875</xdr:rowOff>
    </xdr:from>
    <xdr:ext cx="95250" cy="171450"/>
    <xdr:sp macro="" textlink="">
      <xdr:nvSpPr>
        <xdr:cNvPr id="2173" name="Text Box 18">
          <a:extLst>
            <a:ext uri="{FF2B5EF4-FFF2-40B4-BE49-F238E27FC236}">
              <a16:creationId xmlns:a16="http://schemas.microsoft.com/office/drawing/2014/main" id="{FD46AF59-D433-4AD7-8DF4-08D026E329B5}"/>
            </a:ext>
          </a:extLst>
        </xdr:cNvPr>
        <xdr:cNvSpPr txBox="1">
          <a:spLocks noChangeArrowheads="1"/>
        </xdr:cNvSpPr>
      </xdr:nvSpPr>
      <xdr:spPr bwMode="auto">
        <a:xfrm>
          <a:off x="35358387"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74" name="Text Box 15">
          <a:extLst>
            <a:ext uri="{FF2B5EF4-FFF2-40B4-BE49-F238E27FC236}">
              <a16:creationId xmlns:a16="http://schemas.microsoft.com/office/drawing/2014/main" id="{C507C867-2B7A-47B9-B162-143AB3608EC1}"/>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75" name="Text Box 15">
          <a:extLst>
            <a:ext uri="{FF2B5EF4-FFF2-40B4-BE49-F238E27FC236}">
              <a16:creationId xmlns:a16="http://schemas.microsoft.com/office/drawing/2014/main" id="{778B9A29-6E26-46B7-93F5-4985CFDEFC2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176" name="Text Box 15">
          <a:extLst>
            <a:ext uri="{FF2B5EF4-FFF2-40B4-BE49-F238E27FC236}">
              <a16:creationId xmlns:a16="http://schemas.microsoft.com/office/drawing/2014/main" id="{99AE19AA-B1A6-4331-A610-26F921562A94}"/>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213632"/>
    <xdr:sp macro="" textlink="">
      <xdr:nvSpPr>
        <xdr:cNvPr id="2177" name="Text Box 15">
          <a:extLst>
            <a:ext uri="{FF2B5EF4-FFF2-40B4-BE49-F238E27FC236}">
              <a16:creationId xmlns:a16="http://schemas.microsoft.com/office/drawing/2014/main" id="{3D6C7E03-5CF3-4952-8003-C8B40AC83BF9}"/>
            </a:ext>
          </a:extLst>
        </xdr:cNvPr>
        <xdr:cNvSpPr txBox="1">
          <a:spLocks noChangeArrowheads="1"/>
        </xdr:cNvSpPr>
      </xdr:nvSpPr>
      <xdr:spPr bwMode="auto">
        <a:xfrm>
          <a:off x="33060482"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178" name="Text Box 15">
          <a:extLst>
            <a:ext uri="{FF2B5EF4-FFF2-40B4-BE49-F238E27FC236}">
              <a16:creationId xmlns:a16="http://schemas.microsoft.com/office/drawing/2014/main" id="{DEC7AC5D-52D9-41FD-AFF2-EFCDAF6509BE}"/>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213632"/>
    <xdr:sp macro="" textlink="">
      <xdr:nvSpPr>
        <xdr:cNvPr id="2179" name="Text Box 15">
          <a:extLst>
            <a:ext uri="{FF2B5EF4-FFF2-40B4-BE49-F238E27FC236}">
              <a16:creationId xmlns:a16="http://schemas.microsoft.com/office/drawing/2014/main" id="{54644CD2-B7F4-4F00-B132-69F1F1570326}"/>
            </a:ext>
          </a:extLst>
        </xdr:cNvPr>
        <xdr:cNvSpPr txBox="1">
          <a:spLocks noChangeArrowheads="1"/>
        </xdr:cNvSpPr>
      </xdr:nvSpPr>
      <xdr:spPr bwMode="auto">
        <a:xfrm>
          <a:off x="35356800"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80" name="Text Box 15">
          <a:extLst>
            <a:ext uri="{FF2B5EF4-FFF2-40B4-BE49-F238E27FC236}">
              <a16:creationId xmlns:a16="http://schemas.microsoft.com/office/drawing/2014/main" id="{94109BFD-AD1C-4556-A802-43A77C3CCAD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81" name="Text Box 15">
          <a:extLst>
            <a:ext uri="{FF2B5EF4-FFF2-40B4-BE49-F238E27FC236}">
              <a16:creationId xmlns:a16="http://schemas.microsoft.com/office/drawing/2014/main" id="{65E91D3D-6E9D-4872-A8A4-9BA95775B2D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27</xdr:row>
      <xdr:rowOff>219075</xdr:rowOff>
    </xdr:from>
    <xdr:ext cx="95250" cy="442269"/>
    <xdr:sp macro="" textlink="">
      <xdr:nvSpPr>
        <xdr:cNvPr id="2182" name="Text Box 15">
          <a:extLst>
            <a:ext uri="{FF2B5EF4-FFF2-40B4-BE49-F238E27FC236}">
              <a16:creationId xmlns:a16="http://schemas.microsoft.com/office/drawing/2014/main" id="{738AE98E-53C2-4376-8BF2-00868740AA28}"/>
            </a:ext>
          </a:extLst>
        </xdr:cNvPr>
        <xdr:cNvSpPr txBox="1">
          <a:spLocks noChangeArrowheads="1"/>
        </xdr:cNvSpPr>
      </xdr:nvSpPr>
      <xdr:spPr bwMode="auto">
        <a:xfrm>
          <a:off x="33020000" y="126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27</xdr:row>
      <xdr:rowOff>238125</xdr:rowOff>
    </xdr:from>
    <xdr:ext cx="95250" cy="213632"/>
    <xdr:sp macro="" textlink="">
      <xdr:nvSpPr>
        <xdr:cNvPr id="2183" name="Text Box 15">
          <a:extLst>
            <a:ext uri="{FF2B5EF4-FFF2-40B4-BE49-F238E27FC236}">
              <a16:creationId xmlns:a16="http://schemas.microsoft.com/office/drawing/2014/main" id="{BDC31B7D-8E7E-423C-9833-43B78F6E491E}"/>
            </a:ext>
          </a:extLst>
        </xdr:cNvPr>
        <xdr:cNvSpPr txBox="1">
          <a:spLocks noChangeArrowheads="1"/>
        </xdr:cNvSpPr>
      </xdr:nvSpPr>
      <xdr:spPr bwMode="auto">
        <a:xfrm>
          <a:off x="33067625" y="12646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84" name="Text Box 15">
          <a:extLst>
            <a:ext uri="{FF2B5EF4-FFF2-40B4-BE49-F238E27FC236}">
              <a16:creationId xmlns:a16="http://schemas.microsoft.com/office/drawing/2014/main" id="{B0FDC9E4-3AF2-466C-A87C-7E2F2063F8A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85" name="Text Box 15">
          <a:extLst>
            <a:ext uri="{FF2B5EF4-FFF2-40B4-BE49-F238E27FC236}">
              <a16:creationId xmlns:a16="http://schemas.microsoft.com/office/drawing/2014/main" id="{62CC7550-02CD-4C30-ADCA-0AE42A5B16C5}"/>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86" name="Text Box 15">
          <a:extLst>
            <a:ext uri="{FF2B5EF4-FFF2-40B4-BE49-F238E27FC236}">
              <a16:creationId xmlns:a16="http://schemas.microsoft.com/office/drawing/2014/main" id="{C8D37ECA-AD10-4216-8B5D-DB453470397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87" name="Text Box 15">
          <a:extLst>
            <a:ext uri="{FF2B5EF4-FFF2-40B4-BE49-F238E27FC236}">
              <a16:creationId xmlns:a16="http://schemas.microsoft.com/office/drawing/2014/main" id="{31195AE3-9490-410C-8C84-973D060652E3}"/>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88" name="Text Box 15">
          <a:extLst>
            <a:ext uri="{FF2B5EF4-FFF2-40B4-BE49-F238E27FC236}">
              <a16:creationId xmlns:a16="http://schemas.microsoft.com/office/drawing/2014/main" id="{94E08D78-330D-44CA-8520-D3C93E5F7993}"/>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89" name="Text Box 15">
          <a:extLst>
            <a:ext uri="{FF2B5EF4-FFF2-40B4-BE49-F238E27FC236}">
              <a16:creationId xmlns:a16="http://schemas.microsoft.com/office/drawing/2014/main" id="{881D6988-DBB2-4BB3-9856-C7032A1BF897}"/>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0" name="Text Box 15">
          <a:extLst>
            <a:ext uri="{FF2B5EF4-FFF2-40B4-BE49-F238E27FC236}">
              <a16:creationId xmlns:a16="http://schemas.microsoft.com/office/drawing/2014/main" id="{0A574330-D754-4B5D-A5D2-21212BF03E88}"/>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1" name="Text Box 15">
          <a:extLst>
            <a:ext uri="{FF2B5EF4-FFF2-40B4-BE49-F238E27FC236}">
              <a16:creationId xmlns:a16="http://schemas.microsoft.com/office/drawing/2014/main" id="{E32E62AD-769F-4735-95CB-387E0B7E0E5D}"/>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92" name="Text Box 15">
          <a:extLst>
            <a:ext uri="{FF2B5EF4-FFF2-40B4-BE49-F238E27FC236}">
              <a16:creationId xmlns:a16="http://schemas.microsoft.com/office/drawing/2014/main" id="{901C7145-E479-4C06-A4C2-C009D0F126A1}"/>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93" name="Text Box 15">
          <a:extLst>
            <a:ext uri="{FF2B5EF4-FFF2-40B4-BE49-F238E27FC236}">
              <a16:creationId xmlns:a16="http://schemas.microsoft.com/office/drawing/2014/main" id="{08FC9CD6-3612-4840-BD42-66C293848770}"/>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4" name="Text Box 15">
          <a:extLst>
            <a:ext uri="{FF2B5EF4-FFF2-40B4-BE49-F238E27FC236}">
              <a16:creationId xmlns:a16="http://schemas.microsoft.com/office/drawing/2014/main" id="{89EA6C48-4449-458E-B5BC-93C701D30C2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5" name="Text Box 15">
          <a:extLst>
            <a:ext uri="{FF2B5EF4-FFF2-40B4-BE49-F238E27FC236}">
              <a16:creationId xmlns:a16="http://schemas.microsoft.com/office/drawing/2014/main" id="{8EC17D86-0DD6-4E79-BFB3-04499476F283}"/>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6" name="Text Box 15">
          <a:extLst>
            <a:ext uri="{FF2B5EF4-FFF2-40B4-BE49-F238E27FC236}">
              <a16:creationId xmlns:a16="http://schemas.microsoft.com/office/drawing/2014/main" id="{42BF72C6-B7D7-403F-BE5B-DFE8C3345183}"/>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7" name="Text Box 15">
          <a:extLst>
            <a:ext uri="{FF2B5EF4-FFF2-40B4-BE49-F238E27FC236}">
              <a16:creationId xmlns:a16="http://schemas.microsoft.com/office/drawing/2014/main" id="{4B1E70AF-F421-46D8-83DB-1FA9F738AFE4}"/>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98" name="Text Box 15">
          <a:extLst>
            <a:ext uri="{FF2B5EF4-FFF2-40B4-BE49-F238E27FC236}">
              <a16:creationId xmlns:a16="http://schemas.microsoft.com/office/drawing/2014/main" id="{3CFDC5E4-BBA7-4D93-A2FC-0BCB436A7B9D}"/>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99" name="Text Box 15">
          <a:extLst>
            <a:ext uri="{FF2B5EF4-FFF2-40B4-BE49-F238E27FC236}">
              <a16:creationId xmlns:a16="http://schemas.microsoft.com/office/drawing/2014/main" id="{B25D2ADD-C356-4B5F-B5B2-53CCC87B17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200" name="Text Box 15">
          <a:extLst>
            <a:ext uri="{FF2B5EF4-FFF2-40B4-BE49-F238E27FC236}">
              <a16:creationId xmlns:a16="http://schemas.microsoft.com/office/drawing/2014/main" id="{92FD2A48-2BA0-44A6-A32C-3873EB969CB1}"/>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201" name="Text Box 15">
          <a:extLst>
            <a:ext uri="{FF2B5EF4-FFF2-40B4-BE49-F238E27FC236}">
              <a16:creationId xmlns:a16="http://schemas.microsoft.com/office/drawing/2014/main" id="{F6C56779-92B3-4E96-A1AB-D950DE49E6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02" name="Text Box 15">
          <a:extLst>
            <a:ext uri="{FF2B5EF4-FFF2-40B4-BE49-F238E27FC236}">
              <a16:creationId xmlns:a16="http://schemas.microsoft.com/office/drawing/2014/main" id="{D496098C-A411-4DD5-922A-17B91B8D8AB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03" name="Text Box 15">
          <a:extLst>
            <a:ext uri="{FF2B5EF4-FFF2-40B4-BE49-F238E27FC236}">
              <a16:creationId xmlns:a16="http://schemas.microsoft.com/office/drawing/2014/main" id="{30A71853-3CA1-40EF-83E3-3C816542C4A4}"/>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28</xdr:row>
      <xdr:rowOff>4763</xdr:rowOff>
    </xdr:from>
    <xdr:ext cx="95250" cy="442269"/>
    <xdr:sp macro="" textlink="">
      <xdr:nvSpPr>
        <xdr:cNvPr id="2204" name="Text Box 15">
          <a:extLst>
            <a:ext uri="{FF2B5EF4-FFF2-40B4-BE49-F238E27FC236}">
              <a16:creationId xmlns:a16="http://schemas.microsoft.com/office/drawing/2014/main" id="{2B272086-675F-42CF-99B2-31D332B748B1}"/>
            </a:ext>
          </a:extLst>
        </xdr:cNvPr>
        <xdr:cNvSpPr txBox="1">
          <a:spLocks noChangeArrowheads="1"/>
        </xdr:cNvSpPr>
      </xdr:nvSpPr>
      <xdr:spPr bwMode="auto">
        <a:xfrm>
          <a:off x="35417125"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05" name="Text Box 15">
          <a:extLst>
            <a:ext uri="{FF2B5EF4-FFF2-40B4-BE49-F238E27FC236}">
              <a16:creationId xmlns:a16="http://schemas.microsoft.com/office/drawing/2014/main" id="{F8309B67-D2E6-46DB-9713-E316221826E0}"/>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06" name="Text Box 15">
          <a:extLst>
            <a:ext uri="{FF2B5EF4-FFF2-40B4-BE49-F238E27FC236}">
              <a16:creationId xmlns:a16="http://schemas.microsoft.com/office/drawing/2014/main" id="{C3992D49-8581-4FB8-A1C3-D2E94289C0E5}"/>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07" name="Text Box 15">
          <a:extLst>
            <a:ext uri="{FF2B5EF4-FFF2-40B4-BE49-F238E27FC236}">
              <a16:creationId xmlns:a16="http://schemas.microsoft.com/office/drawing/2014/main" id="{C816F969-9867-4889-9A77-CF6DCF44CAFB}"/>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08" name="Text Box 15">
          <a:extLst>
            <a:ext uri="{FF2B5EF4-FFF2-40B4-BE49-F238E27FC236}">
              <a16:creationId xmlns:a16="http://schemas.microsoft.com/office/drawing/2014/main" id="{162EED13-A887-489C-A783-0830B30976B0}"/>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09" name="Text Box 15">
          <a:extLst>
            <a:ext uri="{FF2B5EF4-FFF2-40B4-BE49-F238E27FC236}">
              <a16:creationId xmlns:a16="http://schemas.microsoft.com/office/drawing/2014/main" id="{3C19A03A-202D-45F2-A3E9-62FF31DA656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10" name="Text Box 15">
          <a:extLst>
            <a:ext uri="{FF2B5EF4-FFF2-40B4-BE49-F238E27FC236}">
              <a16:creationId xmlns:a16="http://schemas.microsoft.com/office/drawing/2014/main" id="{12DB5E5D-C294-4779-B51A-BB28094987C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11" name="Text Box 15">
          <a:extLst>
            <a:ext uri="{FF2B5EF4-FFF2-40B4-BE49-F238E27FC236}">
              <a16:creationId xmlns:a16="http://schemas.microsoft.com/office/drawing/2014/main" id="{5CEA4CEC-98D0-424F-A65C-F634D0AB223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12" name="Text Box 15">
          <a:extLst>
            <a:ext uri="{FF2B5EF4-FFF2-40B4-BE49-F238E27FC236}">
              <a16:creationId xmlns:a16="http://schemas.microsoft.com/office/drawing/2014/main" id="{6E4E60B6-0B54-4076-869D-4F555975652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13" name="Text Box 15">
          <a:extLst>
            <a:ext uri="{FF2B5EF4-FFF2-40B4-BE49-F238E27FC236}">
              <a16:creationId xmlns:a16="http://schemas.microsoft.com/office/drawing/2014/main" id="{78A8486A-75DE-4F1F-B512-8F3EF9AE2D1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14" name="Text Box 15">
          <a:extLst>
            <a:ext uri="{FF2B5EF4-FFF2-40B4-BE49-F238E27FC236}">
              <a16:creationId xmlns:a16="http://schemas.microsoft.com/office/drawing/2014/main" id="{6F72A03D-EE6A-4400-87F8-D72F6D01A51C}"/>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15" name="Text Box 15">
          <a:extLst>
            <a:ext uri="{FF2B5EF4-FFF2-40B4-BE49-F238E27FC236}">
              <a16:creationId xmlns:a16="http://schemas.microsoft.com/office/drawing/2014/main" id="{5DDF70BA-932B-4A13-A22A-6B5FE41550D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28</xdr:row>
      <xdr:rowOff>219075</xdr:rowOff>
    </xdr:from>
    <xdr:ext cx="95250" cy="442269"/>
    <xdr:sp macro="" textlink="">
      <xdr:nvSpPr>
        <xdr:cNvPr id="2216" name="Text Box 15">
          <a:extLst>
            <a:ext uri="{FF2B5EF4-FFF2-40B4-BE49-F238E27FC236}">
              <a16:creationId xmlns:a16="http://schemas.microsoft.com/office/drawing/2014/main" id="{16E912C2-F3BA-4863-8C46-330139334F46}"/>
            </a:ext>
          </a:extLst>
        </xdr:cNvPr>
        <xdr:cNvSpPr txBox="1">
          <a:spLocks noChangeArrowheads="1"/>
        </xdr:cNvSpPr>
      </xdr:nvSpPr>
      <xdr:spPr bwMode="auto">
        <a:xfrm>
          <a:off x="33020000" y="1312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29</xdr:row>
      <xdr:rowOff>219075</xdr:rowOff>
    </xdr:from>
    <xdr:ext cx="95250" cy="442269"/>
    <xdr:sp macro="" textlink="">
      <xdr:nvSpPr>
        <xdr:cNvPr id="2217" name="Text Box 15">
          <a:extLst>
            <a:ext uri="{FF2B5EF4-FFF2-40B4-BE49-F238E27FC236}">
              <a16:creationId xmlns:a16="http://schemas.microsoft.com/office/drawing/2014/main" id="{E254B375-7B78-48EB-9EEC-31F44E00EB34}"/>
            </a:ext>
          </a:extLst>
        </xdr:cNvPr>
        <xdr:cNvSpPr txBox="1">
          <a:spLocks noChangeArrowheads="1"/>
        </xdr:cNvSpPr>
      </xdr:nvSpPr>
      <xdr:spPr bwMode="auto">
        <a:xfrm>
          <a:off x="33020000" y="1363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18" name="Text Box 16">
          <a:extLst>
            <a:ext uri="{FF2B5EF4-FFF2-40B4-BE49-F238E27FC236}">
              <a16:creationId xmlns:a16="http://schemas.microsoft.com/office/drawing/2014/main" id="{B3C24852-4DCC-423D-96AC-88120CDC20B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19" name="Text Box 17">
          <a:extLst>
            <a:ext uri="{FF2B5EF4-FFF2-40B4-BE49-F238E27FC236}">
              <a16:creationId xmlns:a16="http://schemas.microsoft.com/office/drawing/2014/main" id="{158E0682-0C23-4D66-9C19-633B374929B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0" name="Text Box 18">
          <a:extLst>
            <a:ext uri="{FF2B5EF4-FFF2-40B4-BE49-F238E27FC236}">
              <a16:creationId xmlns:a16="http://schemas.microsoft.com/office/drawing/2014/main" id="{B4AB0F65-7A70-43FF-B7B2-4663862EBAA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1" name="Text Box 19">
          <a:extLst>
            <a:ext uri="{FF2B5EF4-FFF2-40B4-BE49-F238E27FC236}">
              <a16:creationId xmlns:a16="http://schemas.microsoft.com/office/drawing/2014/main" id="{75C9219F-3058-4A58-A9D3-95CC6AA42303}"/>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222" name="Text Box 15">
          <a:extLst>
            <a:ext uri="{FF2B5EF4-FFF2-40B4-BE49-F238E27FC236}">
              <a16:creationId xmlns:a16="http://schemas.microsoft.com/office/drawing/2014/main" id="{D8F9A875-E375-486E-9978-B2E86BAE72CC}"/>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3" name="Text Box 16">
          <a:extLst>
            <a:ext uri="{FF2B5EF4-FFF2-40B4-BE49-F238E27FC236}">
              <a16:creationId xmlns:a16="http://schemas.microsoft.com/office/drawing/2014/main" id="{BAE92750-2C37-4A94-946F-73801D7F385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4" name="Text Box 17">
          <a:extLst>
            <a:ext uri="{FF2B5EF4-FFF2-40B4-BE49-F238E27FC236}">
              <a16:creationId xmlns:a16="http://schemas.microsoft.com/office/drawing/2014/main" id="{409BCC17-7784-4306-A4CD-8AF6BF42E3B0}"/>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225" name="Text Box 18">
          <a:extLst>
            <a:ext uri="{FF2B5EF4-FFF2-40B4-BE49-F238E27FC236}">
              <a16:creationId xmlns:a16="http://schemas.microsoft.com/office/drawing/2014/main" id="{97BAFBB9-0675-4CDC-99BB-517F5C280EEF}"/>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226" name="Text Box 15">
          <a:extLst>
            <a:ext uri="{FF2B5EF4-FFF2-40B4-BE49-F238E27FC236}">
              <a16:creationId xmlns:a16="http://schemas.microsoft.com/office/drawing/2014/main" id="{7B942976-3B03-4950-AD26-2C6D2C519C12}"/>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7" name="Text Box 16">
          <a:extLst>
            <a:ext uri="{FF2B5EF4-FFF2-40B4-BE49-F238E27FC236}">
              <a16:creationId xmlns:a16="http://schemas.microsoft.com/office/drawing/2014/main" id="{61F03D4C-52DC-45C4-87B5-387D03AE04B1}"/>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8" name="Text Box 17">
          <a:extLst>
            <a:ext uri="{FF2B5EF4-FFF2-40B4-BE49-F238E27FC236}">
              <a16:creationId xmlns:a16="http://schemas.microsoft.com/office/drawing/2014/main" id="{D25F6352-E5F2-4787-8ECE-970B3763811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9" name="Text Box 18">
          <a:extLst>
            <a:ext uri="{FF2B5EF4-FFF2-40B4-BE49-F238E27FC236}">
              <a16:creationId xmlns:a16="http://schemas.microsoft.com/office/drawing/2014/main" id="{3312AD53-5CB5-42EA-A7E3-D36AAA0A8E7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0" name="Text Box 19">
          <a:extLst>
            <a:ext uri="{FF2B5EF4-FFF2-40B4-BE49-F238E27FC236}">
              <a16:creationId xmlns:a16="http://schemas.microsoft.com/office/drawing/2014/main" id="{1BCF777F-1D21-4355-BB3F-565AEE82D7A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1" name="Text Box 16">
          <a:extLst>
            <a:ext uri="{FF2B5EF4-FFF2-40B4-BE49-F238E27FC236}">
              <a16:creationId xmlns:a16="http://schemas.microsoft.com/office/drawing/2014/main" id="{B753E9FF-18BB-469A-86B5-C1F7683A4BF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32" name="Text Box 15">
          <a:extLst>
            <a:ext uri="{FF2B5EF4-FFF2-40B4-BE49-F238E27FC236}">
              <a16:creationId xmlns:a16="http://schemas.microsoft.com/office/drawing/2014/main" id="{9B93251B-3D21-4438-88D8-45A2033DB76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33" name="Text Box 15">
          <a:extLst>
            <a:ext uri="{FF2B5EF4-FFF2-40B4-BE49-F238E27FC236}">
              <a16:creationId xmlns:a16="http://schemas.microsoft.com/office/drawing/2014/main" id="{C125C2ED-7793-46F6-9DB6-6F140A223BB5}"/>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34" name="Text Box 15">
          <a:extLst>
            <a:ext uri="{FF2B5EF4-FFF2-40B4-BE49-F238E27FC236}">
              <a16:creationId xmlns:a16="http://schemas.microsoft.com/office/drawing/2014/main" id="{1B23EDD1-375F-42AF-9F76-D748BCD16126}"/>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35" name="Text Box 15">
          <a:extLst>
            <a:ext uri="{FF2B5EF4-FFF2-40B4-BE49-F238E27FC236}">
              <a16:creationId xmlns:a16="http://schemas.microsoft.com/office/drawing/2014/main" id="{39209659-F71C-42FD-8457-D3866A2D560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6" name="Text Box 16">
          <a:extLst>
            <a:ext uri="{FF2B5EF4-FFF2-40B4-BE49-F238E27FC236}">
              <a16:creationId xmlns:a16="http://schemas.microsoft.com/office/drawing/2014/main" id="{ED04CEAD-52DB-4097-B97C-81BDD0636F2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7" name="Text Box 17">
          <a:extLst>
            <a:ext uri="{FF2B5EF4-FFF2-40B4-BE49-F238E27FC236}">
              <a16:creationId xmlns:a16="http://schemas.microsoft.com/office/drawing/2014/main" id="{654F380A-A3C8-4823-9D60-53FE3123EB0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8" name="Text Box 18">
          <a:extLst>
            <a:ext uri="{FF2B5EF4-FFF2-40B4-BE49-F238E27FC236}">
              <a16:creationId xmlns:a16="http://schemas.microsoft.com/office/drawing/2014/main" id="{126C50D9-1F5F-4CA6-9A04-D326B4EDB38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9" name="Text Box 19">
          <a:extLst>
            <a:ext uri="{FF2B5EF4-FFF2-40B4-BE49-F238E27FC236}">
              <a16:creationId xmlns:a16="http://schemas.microsoft.com/office/drawing/2014/main" id="{AFE20D64-E5E6-4C28-9473-6EF7BF22A96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40" name="Text Box 15">
          <a:extLst>
            <a:ext uri="{FF2B5EF4-FFF2-40B4-BE49-F238E27FC236}">
              <a16:creationId xmlns:a16="http://schemas.microsoft.com/office/drawing/2014/main" id="{D8D75B9B-507F-44D5-944F-12D06A5E0E7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41" name="Text Box 16">
          <a:extLst>
            <a:ext uri="{FF2B5EF4-FFF2-40B4-BE49-F238E27FC236}">
              <a16:creationId xmlns:a16="http://schemas.microsoft.com/office/drawing/2014/main" id="{67D1B977-7E30-4005-BAF6-2221FFDE6CB5}"/>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42" name="Text Box 17">
          <a:extLst>
            <a:ext uri="{FF2B5EF4-FFF2-40B4-BE49-F238E27FC236}">
              <a16:creationId xmlns:a16="http://schemas.microsoft.com/office/drawing/2014/main" id="{D2CBC257-A946-4D64-B42E-8F8C5FBD8F8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243" name="Text Box 18">
          <a:extLst>
            <a:ext uri="{FF2B5EF4-FFF2-40B4-BE49-F238E27FC236}">
              <a16:creationId xmlns:a16="http://schemas.microsoft.com/office/drawing/2014/main" id="{D13C9CE1-61D4-460A-A301-4B406F728FDC}"/>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44" name="Text Box 15">
          <a:extLst>
            <a:ext uri="{FF2B5EF4-FFF2-40B4-BE49-F238E27FC236}">
              <a16:creationId xmlns:a16="http://schemas.microsoft.com/office/drawing/2014/main" id="{7FAA327A-C0C0-4AB5-BD04-D6FDB61F4B50}"/>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45" name="Text Box 15">
          <a:extLst>
            <a:ext uri="{FF2B5EF4-FFF2-40B4-BE49-F238E27FC236}">
              <a16:creationId xmlns:a16="http://schemas.microsoft.com/office/drawing/2014/main" id="{2D764564-6B18-45BD-8F3C-9E3F792B7A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46" name="Text Box 15">
          <a:extLst>
            <a:ext uri="{FF2B5EF4-FFF2-40B4-BE49-F238E27FC236}">
              <a16:creationId xmlns:a16="http://schemas.microsoft.com/office/drawing/2014/main" id="{5396DF7E-F2FE-45B9-B97A-DEEB542622EA}"/>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47" name="Text Box 15">
          <a:extLst>
            <a:ext uri="{FF2B5EF4-FFF2-40B4-BE49-F238E27FC236}">
              <a16:creationId xmlns:a16="http://schemas.microsoft.com/office/drawing/2014/main" id="{ECEEEC97-FD5E-4366-8972-3AA50487A9E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48" name="Text Box 15">
          <a:extLst>
            <a:ext uri="{FF2B5EF4-FFF2-40B4-BE49-F238E27FC236}">
              <a16:creationId xmlns:a16="http://schemas.microsoft.com/office/drawing/2014/main" id="{3A893BFC-57E9-43FB-9F35-FFED68CE8AB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49" name="Text Box 15">
          <a:extLst>
            <a:ext uri="{FF2B5EF4-FFF2-40B4-BE49-F238E27FC236}">
              <a16:creationId xmlns:a16="http://schemas.microsoft.com/office/drawing/2014/main" id="{43CE1EDF-88BE-4C89-9CC5-5850DE70FDD8}"/>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50" name="Text Box 15">
          <a:extLst>
            <a:ext uri="{FF2B5EF4-FFF2-40B4-BE49-F238E27FC236}">
              <a16:creationId xmlns:a16="http://schemas.microsoft.com/office/drawing/2014/main" id="{32DE6CBF-C688-49E0-9A2D-D5907E7EADE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251" name="Text Box 15">
          <a:extLst>
            <a:ext uri="{FF2B5EF4-FFF2-40B4-BE49-F238E27FC236}">
              <a16:creationId xmlns:a16="http://schemas.microsoft.com/office/drawing/2014/main" id="{B697C76B-FC3E-425F-B395-0DAABBF4345A}"/>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252" name="Text Box 15">
          <a:extLst>
            <a:ext uri="{FF2B5EF4-FFF2-40B4-BE49-F238E27FC236}">
              <a16:creationId xmlns:a16="http://schemas.microsoft.com/office/drawing/2014/main" id="{205A4EDD-D5DC-4070-9EAF-CDF5DF35A16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53" name="Text Box 15">
          <a:extLst>
            <a:ext uri="{FF2B5EF4-FFF2-40B4-BE49-F238E27FC236}">
              <a16:creationId xmlns:a16="http://schemas.microsoft.com/office/drawing/2014/main" id="{71D58764-56A2-4679-A926-A9C6DD1A979A}"/>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54" name="Text Box 15">
          <a:extLst>
            <a:ext uri="{FF2B5EF4-FFF2-40B4-BE49-F238E27FC236}">
              <a16:creationId xmlns:a16="http://schemas.microsoft.com/office/drawing/2014/main" id="{346FAF90-48B2-4DE3-ABB3-5217A270F1F0}"/>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55" name="Text Box 15">
          <a:extLst>
            <a:ext uri="{FF2B5EF4-FFF2-40B4-BE49-F238E27FC236}">
              <a16:creationId xmlns:a16="http://schemas.microsoft.com/office/drawing/2014/main" id="{12457C87-5C33-42A2-9F3C-3D9C232A708B}"/>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56" name="Text Box 15">
          <a:extLst>
            <a:ext uri="{FF2B5EF4-FFF2-40B4-BE49-F238E27FC236}">
              <a16:creationId xmlns:a16="http://schemas.microsoft.com/office/drawing/2014/main" id="{56B7D20F-3DCF-4568-8721-B8F9F8615CAE}"/>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57" name="Text Box 15">
          <a:extLst>
            <a:ext uri="{FF2B5EF4-FFF2-40B4-BE49-F238E27FC236}">
              <a16:creationId xmlns:a16="http://schemas.microsoft.com/office/drawing/2014/main" id="{A3B5C6FF-FB8D-4DF1-A94C-07DE65C098D7}"/>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58" name="Text Box 15">
          <a:extLst>
            <a:ext uri="{FF2B5EF4-FFF2-40B4-BE49-F238E27FC236}">
              <a16:creationId xmlns:a16="http://schemas.microsoft.com/office/drawing/2014/main" id="{9496B626-C9F8-43FE-B44E-6D253F78164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59" name="Text Box 15">
          <a:extLst>
            <a:ext uri="{FF2B5EF4-FFF2-40B4-BE49-F238E27FC236}">
              <a16:creationId xmlns:a16="http://schemas.microsoft.com/office/drawing/2014/main" id="{1C38B1DA-862F-46A8-B226-58F62C414A8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60" name="Text Box 15">
          <a:extLst>
            <a:ext uri="{FF2B5EF4-FFF2-40B4-BE49-F238E27FC236}">
              <a16:creationId xmlns:a16="http://schemas.microsoft.com/office/drawing/2014/main" id="{30D101A7-E05C-4EC1-99E6-0E62FE8C619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61" name="Text Box 15">
          <a:extLst>
            <a:ext uri="{FF2B5EF4-FFF2-40B4-BE49-F238E27FC236}">
              <a16:creationId xmlns:a16="http://schemas.microsoft.com/office/drawing/2014/main" id="{DD20477D-85D6-4813-9B10-816DE64C5DA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62" name="Text Box 15">
          <a:extLst>
            <a:ext uri="{FF2B5EF4-FFF2-40B4-BE49-F238E27FC236}">
              <a16:creationId xmlns:a16="http://schemas.microsoft.com/office/drawing/2014/main" id="{DF64054E-1D4A-449B-980E-9924BAED72C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63" name="Text Box 15">
          <a:extLst>
            <a:ext uri="{FF2B5EF4-FFF2-40B4-BE49-F238E27FC236}">
              <a16:creationId xmlns:a16="http://schemas.microsoft.com/office/drawing/2014/main" id="{C2A7B616-B06F-418B-B76A-C0C95969447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64" name="Text Box 15">
          <a:extLst>
            <a:ext uri="{FF2B5EF4-FFF2-40B4-BE49-F238E27FC236}">
              <a16:creationId xmlns:a16="http://schemas.microsoft.com/office/drawing/2014/main" id="{429D0669-95C7-460D-88A5-4E0A5817D51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5" name="Text Box 16">
          <a:extLst>
            <a:ext uri="{FF2B5EF4-FFF2-40B4-BE49-F238E27FC236}">
              <a16:creationId xmlns:a16="http://schemas.microsoft.com/office/drawing/2014/main" id="{57B6C0AB-6BD6-4242-9C54-53D43C47631B}"/>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6" name="Text Box 17">
          <a:extLst>
            <a:ext uri="{FF2B5EF4-FFF2-40B4-BE49-F238E27FC236}">
              <a16:creationId xmlns:a16="http://schemas.microsoft.com/office/drawing/2014/main" id="{747D1858-8C48-461A-B9D1-459D2DC0DDD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7" name="Text Box 18">
          <a:extLst>
            <a:ext uri="{FF2B5EF4-FFF2-40B4-BE49-F238E27FC236}">
              <a16:creationId xmlns:a16="http://schemas.microsoft.com/office/drawing/2014/main" id="{9F85962F-7FA6-4FD0-B7C7-E086C858F79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8" name="Text Box 19">
          <a:extLst>
            <a:ext uri="{FF2B5EF4-FFF2-40B4-BE49-F238E27FC236}">
              <a16:creationId xmlns:a16="http://schemas.microsoft.com/office/drawing/2014/main" id="{75D2B597-463B-4755-A742-FCC9E2097F3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9" name="Text Box 16">
          <a:extLst>
            <a:ext uri="{FF2B5EF4-FFF2-40B4-BE49-F238E27FC236}">
              <a16:creationId xmlns:a16="http://schemas.microsoft.com/office/drawing/2014/main" id="{91EB17C4-1589-4656-AD66-7E77412197E9}"/>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70" name="Text Box 17">
          <a:extLst>
            <a:ext uri="{FF2B5EF4-FFF2-40B4-BE49-F238E27FC236}">
              <a16:creationId xmlns:a16="http://schemas.microsoft.com/office/drawing/2014/main" id="{1C24F543-F4FD-4E1C-9F98-4759A8024D3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271" name="Text Box 18">
          <a:extLst>
            <a:ext uri="{FF2B5EF4-FFF2-40B4-BE49-F238E27FC236}">
              <a16:creationId xmlns:a16="http://schemas.microsoft.com/office/drawing/2014/main" id="{0AD7A240-86C9-4748-AE4B-92B575FC8A2B}"/>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2" name="Text Box 16">
          <a:extLst>
            <a:ext uri="{FF2B5EF4-FFF2-40B4-BE49-F238E27FC236}">
              <a16:creationId xmlns:a16="http://schemas.microsoft.com/office/drawing/2014/main" id="{7C6D766D-2102-42EA-84D2-68185FA5C450}"/>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3" name="Text Box 17">
          <a:extLst>
            <a:ext uri="{FF2B5EF4-FFF2-40B4-BE49-F238E27FC236}">
              <a16:creationId xmlns:a16="http://schemas.microsoft.com/office/drawing/2014/main" id="{E5F40295-9A67-42A4-8530-257AD37AFC9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4" name="Text Box 18">
          <a:extLst>
            <a:ext uri="{FF2B5EF4-FFF2-40B4-BE49-F238E27FC236}">
              <a16:creationId xmlns:a16="http://schemas.microsoft.com/office/drawing/2014/main" id="{99C9C1D5-ECD2-47C8-A9DB-B637B0C5423D}"/>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5" name="Text Box 19">
          <a:extLst>
            <a:ext uri="{FF2B5EF4-FFF2-40B4-BE49-F238E27FC236}">
              <a16:creationId xmlns:a16="http://schemas.microsoft.com/office/drawing/2014/main" id="{D00980EC-3CEA-4151-8B22-944D6221931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6" name="Text Box 16">
          <a:extLst>
            <a:ext uri="{FF2B5EF4-FFF2-40B4-BE49-F238E27FC236}">
              <a16:creationId xmlns:a16="http://schemas.microsoft.com/office/drawing/2014/main" id="{903C35E8-4014-4CB0-BDAC-AB330B10AD2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77" name="Text Box 15">
          <a:extLst>
            <a:ext uri="{FF2B5EF4-FFF2-40B4-BE49-F238E27FC236}">
              <a16:creationId xmlns:a16="http://schemas.microsoft.com/office/drawing/2014/main" id="{E4A5F509-CB4D-4CBA-9396-94CFF9DFAEA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78" name="Text Box 15">
          <a:extLst>
            <a:ext uri="{FF2B5EF4-FFF2-40B4-BE49-F238E27FC236}">
              <a16:creationId xmlns:a16="http://schemas.microsoft.com/office/drawing/2014/main" id="{CD65FB68-4CA1-4C55-AACC-4190DD1BE35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9" name="Text Box 16">
          <a:extLst>
            <a:ext uri="{FF2B5EF4-FFF2-40B4-BE49-F238E27FC236}">
              <a16:creationId xmlns:a16="http://schemas.microsoft.com/office/drawing/2014/main" id="{4B40AAB8-FAD9-4D95-A25A-8C8028AF87C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0" name="Text Box 17">
          <a:extLst>
            <a:ext uri="{FF2B5EF4-FFF2-40B4-BE49-F238E27FC236}">
              <a16:creationId xmlns:a16="http://schemas.microsoft.com/office/drawing/2014/main" id="{6DA01B87-1EB1-43E7-BBD3-EE719A60E67C}"/>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1" name="Text Box 18">
          <a:extLst>
            <a:ext uri="{FF2B5EF4-FFF2-40B4-BE49-F238E27FC236}">
              <a16:creationId xmlns:a16="http://schemas.microsoft.com/office/drawing/2014/main" id="{07127CBF-BCE4-4B28-B948-CBC3CFED0C2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2" name="Text Box 19">
          <a:extLst>
            <a:ext uri="{FF2B5EF4-FFF2-40B4-BE49-F238E27FC236}">
              <a16:creationId xmlns:a16="http://schemas.microsoft.com/office/drawing/2014/main" id="{F8447D4C-1A1F-4EC0-BC01-A5774AC60CF6}"/>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3" name="Text Box 16">
          <a:extLst>
            <a:ext uri="{FF2B5EF4-FFF2-40B4-BE49-F238E27FC236}">
              <a16:creationId xmlns:a16="http://schemas.microsoft.com/office/drawing/2014/main" id="{F6945FCF-311A-495D-B37E-CAC57B5BA32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4" name="Text Box 17">
          <a:extLst>
            <a:ext uri="{FF2B5EF4-FFF2-40B4-BE49-F238E27FC236}">
              <a16:creationId xmlns:a16="http://schemas.microsoft.com/office/drawing/2014/main" id="{BB726361-985B-4CD6-BCA6-73623A22D3A1}"/>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28</xdr:row>
      <xdr:rowOff>15875</xdr:rowOff>
    </xdr:from>
    <xdr:ext cx="95250" cy="171450"/>
    <xdr:sp macro="" textlink="">
      <xdr:nvSpPr>
        <xdr:cNvPr id="2285" name="Text Box 18">
          <a:extLst>
            <a:ext uri="{FF2B5EF4-FFF2-40B4-BE49-F238E27FC236}">
              <a16:creationId xmlns:a16="http://schemas.microsoft.com/office/drawing/2014/main" id="{9133A557-EC5D-439C-8443-04094F512981}"/>
            </a:ext>
          </a:extLst>
        </xdr:cNvPr>
        <xdr:cNvSpPr txBox="1">
          <a:spLocks noChangeArrowheads="1"/>
        </xdr:cNvSpPr>
      </xdr:nvSpPr>
      <xdr:spPr bwMode="auto">
        <a:xfrm>
          <a:off x="35358387"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86" name="Text Box 15">
          <a:extLst>
            <a:ext uri="{FF2B5EF4-FFF2-40B4-BE49-F238E27FC236}">
              <a16:creationId xmlns:a16="http://schemas.microsoft.com/office/drawing/2014/main" id="{A5B1840C-2436-4B44-B616-653874F794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87" name="Text Box 15">
          <a:extLst>
            <a:ext uri="{FF2B5EF4-FFF2-40B4-BE49-F238E27FC236}">
              <a16:creationId xmlns:a16="http://schemas.microsoft.com/office/drawing/2014/main" id="{843D6E13-B1E6-4931-BA48-D263EBC37B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88" name="Text Box 15">
          <a:extLst>
            <a:ext uri="{FF2B5EF4-FFF2-40B4-BE49-F238E27FC236}">
              <a16:creationId xmlns:a16="http://schemas.microsoft.com/office/drawing/2014/main" id="{B7862023-2516-47D7-847A-0CEB4475983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89" name="Text Box 15">
          <a:extLst>
            <a:ext uri="{FF2B5EF4-FFF2-40B4-BE49-F238E27FC236}">
              <a16:creationId xmlns:a16="http://schemas.microsoft.com/office/drawing/2014/main" id="{9D379604-3C0F-41CF-9DA7-C953551CA714}"/>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0" name="Text Box 15">
          <a:extLst>
            <a:ext uri="{FF2B5EF4-FFF2-40B4-BE49-F238E27FC236}">
              <a16:creationId xmlns:a16="http://schemas.microsoft.com/office/drawing/2014/main" id="{199D47B3-553F-4A5C-8774-23CCD63F8A4A}"/>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1" name="Text Box 15">
          <a:extLst>
            <a:ext uri="{FF2B5EF4-FFF2-40B4-BE49-F238E27FC236}">
              <a16:creationId xmlns:a16="http://schemas.microsoft.com/office/drawing/2014/main" id="{46487760-6213-4D85-8D2B-E49E170239DE}"/>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92" name="Text Box 15">
          <a:extLst>
            <a:ext uri="{FF2B5EF4-FFF2-40B4-BE49-F238E27FC236}">
              <a16:creationId xmlns:a16="http://schemas.microsoft.com/office/drawing/2014/main" id="{43C9069E-2BE2-4AE5-A50A-D8214A963430}"/>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93" name="Text Box 15">
          <a:extLst>
            <a:ext uri="{FF2B5EF4-FFF2-40B4-BE49-F238E27FC236}">
              <a16:creationId xmlns:a16="http://schemas.microsoft.com/office/drawing/2014/main" id="{C3ACC319-95A7-42F8-99C0-510EC62A50A0}"/>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4" name="Text Box 15">
          <a:extLst>
            <a:ext uri="{FF2B5EF4-FFF2-40B4-BE49-F238E27FC236}">
              <a16:creationId xmlns:a16="http://schemas.microsoft.com/office/drawing/2014/main" id="{D4674CD5-45D2-4421-8F36-0750328FFC23}"/>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5" name="Text Box 15">
          <a:extLst>
            <a:ext uri="{FF2B5EF4-FFF2-40B4-BE49-F238E27FC236}">
              <a16:creationId xmlns:a16="http://schemas.microsoft.com/office/drawing/2014/main" id="{5C4D09FD-3B81-4146-B5B3-589C886E2DCF}"/>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96" name="Text Box 15">
          <a:extLst>
            <a:ext uri="{FF2B5EF4-FFF2-40B4-BE49-F238E27FC236}">
              <a16:creationId xmlns:a16="http://schemas.microsoft.com/office/drawing/2014/main" id="{36794B6D-7C94-4A05-9BA0-B0664BD6922D}"/>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97" name="Text Box 15">
          <a:extLst>
            <a:ext uri="{FF2B5EF4-FFF2-40B4-BE49-F238E27FC236}">
              <a16:creationId xmlns:a16="http://schemas.microsoft.com/office/drawing/2014/main" id="{DBAC352D-1E00-4F94-BCCE-549056677E72}"/>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8" name="Text Box 15">
          <a:extLst>
            <a:ext uri="{FF2B5EF4-FFF2-40B4-BE49-F238E27FC236}">
              <a16:creationId xmlns:a16="http://schemas.microsoft.com/office/drawing/2014/main" id="{52E67561-3EAB-4865-90DF-F87BF7116A40}"/>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9" name="Text Box 15">
          <a:extLst>
            <a:ext uri="{FF2B5EF4-FFF2-40B4-BE49-F238E27FC236}">
              <a16:creationId xmlns:a16="http://schemas.microsoft.com/office/drawing/2014/main" id="{B71D5627-3098-4284-8599-8F87CA03920B}"/>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0" name="Text Box 16">
          <a:extLst>
            <a:ext uri="{FF2B5EF4-FFF2-40B4-BE49-F238E27FC236}">
              <a16:creationId xmlns:a16="http://schemas.microsoft.com/office/drawing/2014/main" id="{519433B4-0B76-426A-8980-D244EEEEAF6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1" name="Text Box 17">
          <a:extLst>
            <a:ext uri="{FF2B5EF4-FFF2-40B4-BE49-F238E27FC236}">
              <a16:creationId xmlns:a16="http://schemas.microsoft.com/office/drawing/2014/main" id="{D184DA4D-34ED-4D03-A025-3FFE84DDE327}"/>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2" name="Text Box 18">
          <a:extLst>
            <a:ext uri="{FF2B5EF4-FFF2-40B4-BE49-F238E27FC236}">
              <a16:creationId xmlns:a16="http://schemas.microsoft.com/office/drawing/2014/main" id="{06B0F588-F6F4-4763-B465-A3D176E73871}"/>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3" name="Text Box 19">
          <a:extLst>
            <a:ext uri="{FF2B5EF4-FFF2-40B4-BE49-F238E27FC236}">
              <a16:creationId xmlns:a16="http://schemas.microsoft.com/office/drawing/2014/main" id="{E60E1DDC-7E65-49D3-A29B-64D08983F02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4" name="Text Box 16">
          <a:extLst>
            <a:ext uri="{FF2B5EF4-FFF2-40B4-BE49-F238E27FC236}">
              <a16:creationId xmlns:a16="http://schemas.microsoft.com/office/drawing/2014/main" id="{C7D4088F-A65A-43C5-8708-917E7D75CF3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5" name="Text Box 17">
          <a:extLst>
            <a:ext uri="{FF2B5EF4-FFF2-40B4-BE49-F238E27FC236}">
              <a16:creationId xmlns:a16="http://schemas.microsoft.com/office/drawing/2014/main" id="{BFF1A95C-29AE-42A2-8F33-D91FCCD9E6E8}"/>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306" name="Text Box 18">
          <a:extLst>
            <a:ext uri="{FF2B5EF4-FFF2-40B4-BE49-F238E27FC236}">
              <a16:creationId xmlns:a16="http://schemas.microsoft.com/office/drawing/2014/main" id="{8B6A1CB1-5684-4EB8-8BAA-A17C20BF2EE4}"/>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7" name="Text Box 16">
          <a:extLst>
            <a:ext uri="{FF2B5EF4-FFF2-40B4-BE49-F238E27FC236}">
              <a16:creationId xmlns:a16="http://schemas.microsoft.com/office/drawing/2014/main" id="{1513FBE1-DC78-41A3-9964-CB2D6AD3551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8" name="Text Box 17">
          <a:extLst>
            <a:ext uri="{FF2B5EF4-FFF2-40B4-BE49-F238E27FC236}">
              <a16:creationId xmlns:a16="http://schemas.microsoft.com/office/drawing/2014/main" id="{433AEF94-4835-4C5B-B3CF-27EB164BBC7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9" name="Text Box 18">
          <a:extLst>
            <a:ext uri="{FF2B5EF4-FFF2-40B4-BE49-F238E27FC236}">
              <a16:creationId xmlns:a16="http://schemas.microsoft.com/office/drawing/2014/main" id="{CBB2427A-A1E0-4B93-A507-D3DEFE1376C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0" name="Text Box 19">
          <a:extLst>
            <a:ext uri="{FF2B5EF4-FFF2-40B4-BE49-F238E27FC236}">
              <a16:creationId xmlns:a16="http://schemas.microsoft.com/office/drawing/2014/main" id="{CBEBED0B-5D6E-47C4-8F85-8686D4F76261}"/>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1" name="Text Box 16">
          <a:extLst>
            <a:ext uri="{FF2B5EF4-FFF2-40B4-BE49-F238E27FC236}">
              <a16:creationId xmlns:a16="http://schemas.microsoft.com/office/drawing/2014/main" id="{3756AB17-BA5F-44F8-8522-19163DE11806}"/>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12" name="Text Box 15">
          <a:extLst>
            <a:ext uri="{FF2B5EF4-FFF2-40B4-BE49-F238E27FC236}">
              <a16:creationId xmlns:a16="http://schemas.microsoft.com/office/drawing/2014/main" id="{1C03D9D1-B2E4-4C6B-97CE-B48219126AFC}"/>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13" name="Text Box 15">
          <a:extLst>
            <a:ext uri="{FF2B5EF4-FFF2-40B4-BE49-F238E27FC236}">
              <a16:creationId xmlns:a16="http://schemas.microsoft.com/office/drawing/2014/main" id="{D5215C05-D7EC-4907-8726-411B83852020}"/>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4" name="Text Box 16">
          <a:extLst>
            <a:ext uri="{FF2B5EF4-FFF2-40B4-BE49-F238E27FC236}">
              <a16:creationId xmlns:a16="http://schemas.microsoft.com/office/drawing/2014/main" id="{2669D728-DE29-45B9-87AE-C46B29A4BE8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5" name="Text Box 17">
          <a:extLst>
            <a:ext uri="{FF2B5EF4-FFF2-40B4-BE49-F238E27FC236}">
              <a16:creationId xmlns:a16="http://schemas.microsoft.com/office/drawing/2014/main" id="{39003202-4F86-4177-B2E9-20887485CAC7}"/>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6" name="Text Box 18">
          <a:extLst>
            <a:ext uri="{FF2B5EF4-FFF2-40B4-BE49-F238E27FC236}">
              <a16:creationId xmlns:a16="http://schemas.microsoft.com/office/drawing/2014/main" id="{031B4B01-8603-4585-9234-D1C38CC6823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7" name="Text Box 19">
          <a:extLst>
            <a:ext uri="{FF2B5EF4-FFF2-40B4-BE49-F238E27FC236}">
              <a16:creationId xmlns:a16="http://schemas.microsoft.com/office/drawing/2014/main" id="{792DBF9B-D1DC-45E9-82A9-D27B69003DE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8" name="Text Box 16">
          <a:extLst>
            <a:ext uri="{FF2B5EF4-FFF2-40B4-BE49-F238E27FC236}">
              <a16:creationId xmlns:a16="http://schemas.microsoft.com/office/drawing/2014/main" id="{07F54C64-7D52-434E-BA9D-A1CEF1D995D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9" name="Text Box 17">
          <a:extLst>
            <a:ext uri="{FF2B5EF4-FFF2-40B4-BE49-F238E27FC236}">
              <a16:creationId xmlns:a16="http://schemas.microsoft.com/office/drawing/2014/main" id="{D66E130F-5A0C-4695-A2AE-162EAFA99C7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320" name="Text Box 18">
          <a:extLst>
            <a:ext uri="{FF2B5EF4-FFF2-40B4-BE49-F238E27FC236}">
              <a16:creationId xmlns:a16="http://schemas.microsoft.com/office/drawing/2014/main" id="{5FF13B5F-0251-4ABC-B0DC-7ABD859B1540}"/>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1" name="Text Box 15">
          <a:extLst>
            <a:ext uri="{FF2B5EF4-FFF2-40B4-BE49-F238E27FC236}">
              <a16:creationId xmlns:a16="http://schemas.microsoft.com/office/drawing/2014/main" id="{63409016-A90B-4481-94D5-2E26DDAB3858}"/>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22" name="Text Box 15">
          <a:extLst>
            <a:ext uri="{FF2B5EF4-FFF2-40B4-BE49-F238E27FC236}">
              <a16:creationId xmlns:a16="http://schemas.microsoft.com/office/drawing/2014/main" id="{7FE13AE7-4E78-4844-9505-F27EEDB0696E}"/>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23" name="Text Box 15">
          <a:extLst>
            <a:ext uri="{FF2B5EF4-FFF2-40B4-BE49-F238E27FC236}">
              <a16:creationId xmlns:a16="http://schemas.microsoft.com/office/drawing/2014/main" id="{A648D3FC-2665-4F99-8D88-D8B844F97B63}"/>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24" name="Text Box 15">
          <a:extLst>
            <a:ext uri="{FF2B5EF4-FFF2-40B4-BE49-F238E27FC236}">
              <a16:creationId xmlns:a16="http://schemas.microsoft.com/office/drawing/2014/main" id="{BA8CB4DC-9A2A-4466-B96D-B15355DFC5EA}"/>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5" name="Text Box 15">
          <a:extLst>
            <a:ext uri="{FF2B5EF4-FFF2-40B4-BE49-F238E27FC236}">
              <a16:creationId xmlns:a16="http://schemas.microsoft.com/office/drawing/2014/main" id="{6AC1946B-5964-4FF6-B38C-43D8857C8B74}"/>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26" name="Text Box 15">
          <a:extLst>
            <a:ext uri="{FF2B5EF4-FFF2-40B4-BE49-F238E27FC236}">
              <a16:creationId xmlns:a16="http://schemas.microsoft.com/office/drawing/2014/main" id="{BEAE5DA3-1E11-4E9C-AFA9-35AD4A0DBB1F}"/>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27" name="Text Box 15">
          <a:extLst>
            <a:ext uri="{FF2B5EF4-FFF2-40B4-BE49-F238E27FC236}">
              <a16:creationId xmlns:a16="http://schemas.microsoft.com/office/drawing/2014/main" id="{CBA9E45F-79FD-4170-8D0F-DE63291B1484}"/>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28" name="Text Box 15">
          <a:extLst>
            <a:ext uri="{FF2B5EF4-FFF2-40B4-BE49-F238E27FC236}">
              <a16:creationId xmlns:a16="http://schemas.microsoft.com/office/drawing/2014/main" id="{5172EC97-D273-409A-8733-7B0010FA6F7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9" name="Text Box 15">
          <a:extLst>
            <a:ext uri="{FF2B5EF4-FFF2-40B4-BE49-F238E27FC236}">
              <a16:creationId xmlns:a16="http://schemas.microsoft.com/office/drawing/2014/main" id="{2396C364-6AB8-4BC5-A40A-8F8499BB196E}"/>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30" name="Text Box 15">
          <a:extLst>
            <a:ext uri="{FF2B5EF4-FFF2-40B4-BE49-F238E27FC236}">
              <a16:creationId xmlns:a16="http://schemas.microsoft.com/office/drawing/2014/main" id="{190A430D-57CD-4146-B95C-AD4F8BC19F68}"/>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31" name="Text Box 15">
          <a:extLst>
            <a:ext uri="{FF2B5EF4-FFF2-40B4-BE49-F238E27FC236}">
              <a16:creationId xmlns:a16="http://schemas.microsoft.com/office/drawing/2014/main" id="{A02D2EEE-A41F-4CCC-9C23-69C2C1CFEFF6}"/>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32" name="Text Box 15">
          <a:extLst>
            <a:ext uri="{FF2B5EF4-FFF2-40B4-BE49-F238E27FC236}">
              <a16:creationId xmlns:a16="http://schemas.microsoft.com/office/drawing/2014/main" id="{9A71D12A-19BA-4F90-B9F7-85458A2D139D}"/>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33" name="Text Box 15">
          <a:extLst>
            <a:ext uri="{FF2B5EF4-FFF2-40B4-BE49-F238E27FC236}">
              <a16:creationId xmlns:a16="http://schemas.microsoft.com/office/drawing/2014/main" id="{1839975C-2A32-46DE-A6E2-A50F6A5CC1B2}"/>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34" name="Text Box 15">
          <a:extLst>
            <a:ext uri="{FF2B5EF4-FFF2-40B4-BE49-F238E27FC236}">
              <a16:creationId xmlns:a16="http://schemas.microsoft.com/office/drawing/2014/main" id="{C392BF24-82DE-4C8F-9D34-47D0BADD44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5" name="Text Box 16">
          <a:extLst>
            <a:ext uri="{FF2B5EF4-FFF2-40B4-BE49-F238E27FC236}">
              <a16:creationId xmlns:a16="http://schemas.microsoft.com/office/drawing/2014/main" id="{F66FF9C4-A606-4848-AFFB-A6AF20C1A61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6" name="Text Box 17">
          <a:extLst>
            <a:ext uri="{FF2B5EF4-FFF2-40B4-BE49-F238E27FC236}">
              <a16:creationId xmlns:a16="http://schemas.microsoft.com/office/drawing/2014/main" id="{F7688584-D428-42C4-83A0-933B724EAB59}"/>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7" name="Text Box 18">
          <a:extLst>
            <a:ext uri="{FF2B5EF4-FFF2-40B4-BE49-F238E27FC236}">
              <a16:creationId xmlns:a16="http://schemas.microsoft.com/office/drawing/2014/main" id="{2563462D-C114-42C4-A66A-A395AF1F2A3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8" name="Text Box 19">
          <a:extLst>
            <a:ext uri="{FF2B5EF4-FFF2-40B4-BE49-F238E27FC236}">
              <a16:creationId xmlns:a16="http://schemas.microsoft.com/office/drawing/2014/main" id="{A269210D-E99D-410D-B48F-A8E625653ED0}"/>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9" name="Text Box 16">
          <a:extLst>
            <a:ext uri="{FF2B5EF4-FFF2-40B4-BE49-F238E27FC236}">
              <a16:creationId xmlns:a16="http://schemas.microsoft.com/office/drawing/2014/main" id="{5A3DAC51-9A52-4E54-BFCE-5979B0B25C82}"/>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40" name="Text Box 17">
          <a:extLst>
            <a:ext uri="{FF2B5EF4-FFF2-40B4-BE49-F238E27FC236}">
              <a16:creationId xmlns:a16="http://schemas.microsoft.com/office/drawing/2014/main" id="{16AEB9D2-A835-4B3C-A835-F032E13A8977}"/>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15875</xdr:rowOff>
    </xdr:from>
    <xdr:ext cx="95250" cy="171450"/>
    <xdr:sp macro="" textlink="">
      <xdr:nvSpPr>
        <xdr:cNvPr id="2341" name="Text Box 18">
          <a:extLst>
            <a:ext uri="{FF2B5EF4-FFF2-40B4-BE49-F238E27FC236}">
              <a16:creationId xmlns:a16="http://schemas.microsoft.com/office/drawing/2014/main" id="{68FD949E-7B8D-47D6-BF71-6E47264CFB83}"/>
            </a:ext>
          </a:extLst>
        </xdr:cNvPr>
        <xdr:cNvSpPr txBox="1">
          <a:spLocks noChangeArrowheads="1"/>
        </xdr:cNvSpPr>
      </xdr:nvSpPr>
      <xdr:spPr bwMode="auto">
        <a:xfrm>
          <a:off x="33062069"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2" name="Text Box 16">
          <a:extLst>
            <a:ext uri="{FF2B5EF4-FFF2-40B4-BE49-F238E27FC236}">
              <a16:creationId xmlns:a16="http://schemas.microsoft.com/office/drawing/2014/main" id="{7208A43F-D2A6-415B-827F-527D721960D8}"/>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3" name="Text Box 17">
          <a:extLst>
            <a:ext uri="{FF2B5EF4-FFF2-40B4-BE49-F238E27FC236}">
              <a16:creationId xmlns:a16="http://schemas.microsoft.com/office/drawing/2014/main" id="{3177E948-FCD2-4ECB-89B6-A12B2E58FE4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4" name="Text Box 18">
          <a:extLst>
            <a:ext uri="{FF2B5EF4-FFF2-40B4-BE49-F238E27FC236}">
              <a16:creationId xmlns:a16="http://schemas.microsoft.com/office/drawing/2014/main" id="{CE435C50-8DE5-4FA8-8F14-7A968274E4C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5" name="Text Box 19">
          <a:extLst>
            <a:ext uri="{FF2B5EF4-FFF2-40B4-BE49-F238E27FC236}">
              <a16:creationId xmlns:a16="http://schemas.microsoft.com/office/drawing/2014/main" id="{D39C7F15-503A-4567-9D4D-D4F04B151DB7}"/>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6" name="Text Box 16">
          <a:extLst>
            <a:ext uri="{FF2B5EF4-FFF2-40B4-BE49-F238E27FC236}">
              <a16:creationId xmlns:a16="http://schemas.microsoft.com/office/drawing/2014/main" id="{F70BA03D-673D-4B57-9000-6AC30E69235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47" name="Text Box 15">
          <a:extLst>
            <a:ext uri="{FF2B5EF4-FFF2-40B4-BE49-F238E27FC236}">
              <a16:creationId xmlns:a16="http://schemas.microsoft.com/office/drawing/2014/main" id="{B42C3B78-54B1-437E-AF8C-FC893D5EBBD6}"/>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8" name="Text Box 16">
          <a:extLst>
            <a:ext uri="{FF2B5EF4-FFF2-40B4-BE49-F238E27FC236}">
              <a16:creationId xmlns:a16="http://schemas.microsoft.com/office/drawing/2014/main" id="{3EB37A16-7785-4E65-878B-8B86297320B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9" name="Text Box 17">
          <a:extLst>
            <a:ext uri="{FF2B5EF4-FFF2-40B4-BE49-F238E27FC236}">
              <a16:creationId xmlns:a16="http://schemas.microsoft.com/office/drawing/2014/main" id="{E34C12DB-072F-4B6D-9FEB-0D40C0A95BBB}"/>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0" name="Text Box 18">
          <a:extLst>
            <a:ext uri="{FF2B5EF4-FFF2-40B4-BE49-F238E27FC236}">
              <a16:creationId xmlns:a16="http://schemas.microsoft.com/office/drawing/2014/main" id="{80477585-F5CC-4E58-943C-1292D33E74C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1" name="Text Box 19">
          <a:extLst>
            <a:ext uri="{FF2B5EF4-FFF2-40B4-BE49-F238E27FC236}">
              <a16:creationId xmlns:a16="http://schemas.microsoft.com/office/drawing/2014/main" id="{6855A04B-6D29-42CA-8842-77A51509C399}"/>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2" name="Text Box 16">
          <a:extLst>
            <a:ext uri="{FF2B5EF4-FFF2-40B4-BE49-F238E27FC236}">
              <a16:creationId xmlns:a16="http://schemas.microsoft.com/office/drawing/2014/main" id="{2E4B43C9-BBA6-437C-8081-1E1FA68D987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3" name="Text Box 17">
          <a:extLst>
            <a:ext uri="{FF2B5EF4-FFF2-40B4-BE49-F238E27FC236}">
              <a16:creationId xmlns:a16="http://schemas.microsoft.com/office/drawing/2014/main" id="{5F1590C4-334F-4D40-9162-7AD80E2E9FB1}"/>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15875</xdr:rowOff>
    </xdr:from>
    <xdr:ext cx="95250" cy="171450"/>
    <xdr:sp macro="" textlink="">
      <xdr:nvSpPr>
        <xdr:cNvPr id="2354" name="Text Box 18">
          <a:extLst>
            <a:ext uri="{FF2B5EF4-FFF2-40B4-BE49-F238E27FC236}">
              <a16:creationId xmlns:a16="http://schemas.microsoft.com/office/drawing/2014/main" id="{AAFE708C-592B-4514-B896-B020E63483B9}"/>
            </a:ext>
          </a:extLst>
        </xdr:cNvPr>
        <xdr:cNvSpPr txBox="1">
          <a:spLocks noChangeArrowheads="1"/>
        </xdr:cNvSpPr>
      </xdr:nvSpPr>
      <xdr:spPr bwMode="auto">
        <a:xfrm>
          <a:off x="35358387"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5" name="Text Box 15">
          <a:extLst>
            <a:ext uri="{FF2B5EF4-FFF2-40B4-BE49-F238E27FC236}">
              <a16:creationId xmlns:a16="http://schemas.microsoft.com/office/drawing/2014/main" id="{85822700-9D32-4A38-9663-DF9972611D7F}"/>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56" name="Text Box 15">
          <a:extLst>
            <a:ext uri="{FF2B5EF4-FFF2-40B4-BE49-F238E27FC236}">
              <a16:creationId xmlns:a16="http://schemas.microsoft.com/office/drawing/2014/main" id="{A8E720E6-6020-430D-86F4-4E353620EDB3}"/>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7" name="Text Box 15">
          <a:extLst>
            <a:ext uri="{FF2B5EF4-FFF2-40B4-BE49-F238E27FC236}">
              <a16:creationId xmlns:a16="http://schemas.microsoft.com/office/drawing/2014/main" id="{452D87CC-A706-465B-94F2-57AE8B9AD80A}"/>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58" name="Text Box 15">
          <a:extLst>
            <a:ext uri="{FF2B5EF4-FFF2-40B4-BE49-F238E27FC236}">
              <a16:creationId xmlns:a16="http://schemas.microsoft.com/office/drawing/2014/main" id="{684C903A-C4E4-481B-AEB9-CDDFF612E092}"/>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9" name="Text Box 15">
          <a:extLst>
            <a:ext uri="{FF2B5EF4-FFF2-40B4-BE49-F238E27FC236}">
              <a16:creationId xmlns:a16="http://schemas.microsoft.com/office/drawing/2014/main" id="{C31CC54C-ACCB-42B7-A7CA-B16C5F625FBC}"/>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60" name="Text Box 15">
          <a:extLst>
            <a:ext uri="{FF2B5EF4-FFF2-40B4-BE49-F238E27FC236}">
              <a16:creationId xmlns:a16="http://schemas.microsoft.com/office/drawing/2014/main" id="{213E7F96-F9AE-417A-9AD3-78D03971E799}"/>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61" name="Text Box 15">
          <a:extLst>
            <a:ext uri="{FF2B5EF4-FFF2-40B4-BE49-F238E27FC236}">
              <a16:creationId xmlns:a16="http://schemas.microsoft.com/office/drawing/2014/main" id="{10CBB08D-B756-48E2-999D-A994713B7788}"/>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2" name="Text Box 16">
          <a:extLst>
            <a:ext uri="{FF2B5EF4-FFF2-40B4-BE49-F238E27FC236}">
              <a16:creationId xmlns:a16="http://schemas.microsoft.com/office/drawing/2014/main" id="{D1B5D7FD-C116-4854-AF19-CCF3776C8B0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3" name="Text Box 17">
          <a:extLst>
            <a:ext uri="{FF2B5EF4-FFF2-40B4-BE49-F238E27FC236}">
              <a16:creationId xmlns:a16="http://schemas.microsoft.com/office/drawing/2014/main" id="{7A520FA5-8BB5-4E9A-A01E-CA49C62CFCE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4" name="Text Box 18">
          <a:extLst>
            <a:ext uri="{FF2B5EF4-FFF2-40B4-BE49-F238E27FC236}">
              <a16:creationId xmlns:a16="http://schemas.microsoft.com/office/drawing/2014/main" id="{6339F550-CAA9-4073-B8F7-41B801985AA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5" name="Text Box 19">
          <a:extLst>
            <a:ext uri="{FF2B5EF4-FFF2-40B4-BE49-F238E27FC236}">
              <a16:creationId xmlns:a16="http://schemas.microsoft.com/office/drawing/2014/main" id="{9A543DDA-F746-462A-8212-8898D0CB9BB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66" name="Text Box 15">
          <a:extLst>
            <a:ext uri="{FF2B5EF4-FFF2-40B4-BE49-F238E27FC236}">
              <a16:creationId xmlns:a16="http://schemas.microsoft.com/office/drawing/2014/main" id="{BC066ABE-2305-4534-9E66-2E6BB65BB9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7" name="Text Box 16">
          <a:extLst>
            <a:ext uri="{FF2B5EF4-FFF2-40B4-BE49-F238E27FC236}">
              <a16:creationId xmlns:a16="http://schemas.microsoft.com/office/drawing/2014/main" id="{EEF0B559-19FB-4241-8971-4E6877516A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8" name="Text Box 17">
          <a:extLst>
            <a:ext uri="{FF2B5EF4-FFF2-40B4-BE49-F238E27FC236}">
              <a16:creationId xmlns:a16="http://schemas.microsoft.com/office/drawing/2014/main" id="{4FBDDEC6-97B7-4D92-A9AF-B3CC45E0BE9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69" name="Text Box 18">
          <a:extLst>
            <a:ext uri="{FF2B5EF4-FFF2-40B4-BE49-F238E27FC236}">
              <a16:creationId xmlns:a16="http://schemas.microsoft.com/office/drawing/2014/main" id="{4B4B5DDB-1B24-45D2-9EDA-C80C85D9997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70" name="Text Box 15">
          <a:extLst>
            <a:ext uri="{FF2B5EF4-FFF2-40B4-BE49-F238E27FC236}">
              <a16:creationId xmlns:a16="http://schemas.microsoft.com/office/drawing/2014/main" id="{04631DA6-0BCB-4D84-AEC9-E0C49F798A8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1" name="Text Box 16">
          <a:extLst>
            <a:ext uri="{FF2B5EF4-FFF2-40B4-BE49-F238E27FC236}">
              <a16:creationId xmlns:a16="http://schemas.microsoft.com/office/drawing/2014/main" id="{3AB1E0D6-7D22-4119-867F-64C98EE95B7B}"/>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2" name="Text Box 17">
          <a:extLst>
            <a:ext uri="{FF2B5EF4-FFF2-40B4-BE49-F238E27FC236}">
              <a16:creationId xmlns:a16="http://schemas.microsoft.com/office/drawing/2014/main" id="{6CAB11FE-AC2B-4E3A-8994-B0FCBBC189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3" name="Text Box 18">
          <a:extLst>
            <a:ext uri="{FF2B5EF4-FFF2-40B4-BE49-F238E27FC236}">
              <a16:creationId xmlns:a16="http://schemas.microsoft.com/office/drawing/2014/main" id="{1187F929-35C1-4EED-B18A-006A8042147F}"/>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4" name="Text Box 19">
          <a:extLst>
            <a:ext uri="{FF2B5EF4-FFF2-40B4-BE49-F238E27FC236}">
              <a16:creationId xmlns:a16="http://schemas.microsoft.com/office/drawing/2014/main" id="{D1A8E6B3-F06E-4F66-831E-A5C0212900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5" name="Text Box 16">
          <a:extLst>
            <a:ext uri="{FF2B5EF4-FFF2-40B4-BE49-F238E27FC236}">
              <a16:creationId xmlns:a16="http://schemas.microsoft.com/office/drawing/2014/main" id="{7CB79DBB-5AD9-4E47-AA3C-AFCFE1DEBAC0}"/>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76" name="Text Box 15">
          <a:extLst>
            <a:ext uri="{FF2B5EF4-FFF2-40B4-BE49-F238E27FC236}">
              <a16:creationId xmlns:a16="http://schemas.microsoft.com/office/drawing/2014/main" id="{CE07A37E-EB24-4F0A-92D2-9113CF4A7DB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7" name="Text Box 16">
          <a:extLst>
            <a:ext uri="{FF2B5EF4-FFF2-40B4-BE49-F238E27FC236}">
              <a16:creationId xmlns:a16="http://schemas.microsoft.com/office/drawing/2014/main" id="{F691CCC7-42B3-48AC-B16C-7DE394C19E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8" name="Text Box 17">
          <a:extLst>
            <a:ext uri="{FF2B5EF4-FFF2-40B4-BE49-F238E27FC236}">
              <a16:creationId xmlns:a16="http://schemas.microsoft.com/office/drawing/2014/main" id="{664A632F-6026-44FB-92CF-CEAC7C566B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9" name="Text Box 18">
          <a:extLst>
            <a:ext uri="{FF2B5EF4-FFF2-40B4-BE49-F238E27FC236}">
              <a16:creationId xmlns:a16="http://schemas.microsoft.com/office/drawing/2014/main" id="{95DFC80F-459C-4433-9E14-E7C225F9A1D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0" name="Text Box 19">
          <a:extLst>
            <a:ext uri="{FF2B5EF4-FFF2-40B4-BE49-F238E27FC236}">
              <a16:creationId xmlns:a16="http://schemas.microsoft.com/office/drawing/2014/main" id="{78CD80F4-27DF-49B0-9643-AA3B2827FC5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1" name="Text Box 16">
          <a:extLst>
            <a:ext uri="{FF2B5EF4-FFF2-40B4-BE49-F238E27FC236}">
              <a16:creationId xmlns:a16="http://schemas.microsoft.com/office/drawing/2014/main" id="{73FB804A-E29D-4CDC-9CE8-101AF9B658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2" name="Text Box 17">
          <a:extLst>
            <a:ext uri="{FF2B5EF4-FFF2-40B4-BE49-F238E27FC236}">
              <a16:creationId xmlns:a16="http://schemas.microsoft.com/office/drawing/2014/main" id="{C201D75E-0629-4E3F-9F8D-046E5B51FC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83" name="Text Box 18">
          <a:extLst>
            <a:ext uri="{FF2B5EF4-FFF2-40B4-BE49-F238E27FC236}">
              <a16:creationId xmlns:a16="http://schemas.microsoft.com/office/drawing/2014/main" id="{F81CC57C-550A-40AF-9BA3-8BCB7C58BBB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384" name="Text Box 15">
          <a:extLst>
            <a:ext uri="{FF2B5EF4-FFF2-40B4-BE49-F238E27FC236}">
              <a16:creationId xmlns:a16="http://schemas.microsoft.com/office/drawing/2014/main" id="{FAB95486-8242-4EB0-BFA7-9F650176B08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85" name="Text Box 15">
          <a:extLst>
            <a:ext uri="{FF2B5EF4-FFF2-40B4-BE49-F238E27FC236}">
              <a16:creationId xmlns:a16="http://schemas.microsoft.com/office/drawing/2014/main" id="{56D2ED3C-5CFC-4FA8-83CD-7D0F055B76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86" name="Text Box 15">
          <a:extLst>
            <a:ext uri="{FF2B5EF4-FFF2-40B4-BE49-F238E27FC236}">
              <a16:creationId xmlns:a16="http://schemas.microsoft.com/office/drawing/2014/main" id="{43FF7A00-1540-4284-BDC6-3B10DA84AA8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387" name="Text Box 15">
          <a:extLst>
            <a:ext uri="{FF2B5EF4-FFF2-40B4-BE49-F238E27FC236}">
              <a16:creationId xmlns:a16="http://schemas.microsoft.com/office/drawing/2014/main" id="{AF92E110-7C8D-42B3-B5D6-9714FBD093D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8" name="Text Box 16">
          <a:extLst>
            <a:ext uri="{FF2B5EF4-FFF2-40B4-BE49-F238E27FC236}">
              <a16:creationId xmlns:a16="http://schemas.microsoft.com/office/drawing/2014/main" id="{83BFF5B4-F8FF-4D5E-9976-6C7506B2C51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9" name="Text Box 17">
          <a:extLst>
            <a:ext uri="{FF2B5EF4-FFF2-40B4-BE49-F238E27FC236}">
              <a16:creationId xmlns:a16="http://schemas.microsoft.com/office/drawing/2014/main" id="{5F81D0DA-7351-4847-9B92-404D4BDA0E9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0" name="Text Box 18">
          <a:extLst>
            <a:ext uri="{FF2B5EF4-FFF2-40B4-BE49-F238E27FC236}">
              <a16:creationId xmlns:a16="http://schemas.microsoft.com/office/drawing/2014/main" id="{2CB8F6C0-B7A2-40E2-B769-59C06EB42B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1" name="Text Box 19">
          <a:extLst>
            <a:ext uri="{FF2B5EF4-FFF2-40B4-BE49-F238E27FC236}">
              <a16:creationId xmlns:a16="http://schemas.microsoft.com/office/drawing/2014/main" id="{E282DD13-9628-4A81-8546-AC1CE92354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2" name="Text Box 16">
          <a:extLst>
            <a:ext uri="{FF2B5EF4-FFF2-40B4-BE49-F238E27FC236}">
              <a16:creationId xmlns:a16="http://schemas.microsoft.com/office/drawing/2014/main" id="{635593D9-2DAE-4B38-9916-04FC7F23CD5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3" name="Text Box 17">
          <a:extLst>
            <a:ext uri="{FF2B5EF4-FFF2-40B4-BE49-F238E27FC236}">
              <a16:creationId xmlns:a16="http://schemas.microsoft.com/office/drawing/2014/main" id="{4E32E0A3-CE0E-444F-B99C-4D94D29172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94" name="Text Box 18">
          <a:extLst>
            <a:ext uri="{FF2B5EF4-FFF2-40B4-BE49-F238E27FC236}">
              <a16:creationId xmlns:a16="http://schemas.microsoft.com/office/drawing/2014/main" id="{E5236DDB-0CAF-42CD-A535-D3DD03202C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5" name="Text Box 15">
          <a:extLst>
            <a:ext uri="{FF2B5EF4-FFF2-40B4-BE49-F238E27FC236}">
              <a16:creationId xmlns:a16="http://schemas.microsoft.com/office/drawing/2014/main" id="{B5242069-B24C-46EC-B9DB-726D1F65F5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96" name="Text Box 15">
          <a:extLst>
            <a:ext uri="{FF2B5EF4-FFF2-40B4-BE49-F238E27FC236}">
              <a16:creationId xmlns:a16="http://schemas.microsoft.com/office/drawing/2014/main" id="{B36EB681-50EE-496E-988B-8D771150F11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7" name="Text Box 15">
          <a:extLst>
            <a:ext uri="{FF2B5EF4-FFF2-40B4-BE49-F238E27FC236}">
              <a16:creationId xmlns:a16="http://schemas.microsoft.com/office/drawing/2014/main" id="{47C506C4-836B-4C82-BE84-AA062F277BA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8" name="Text Box 15">
          <a:extLst>
            <a:ext uri="{FF2B5EF4-FFF2-40B4-BE49-F238E27FC236}">
              <a16:creationId xmlns:a16="http://schemas.microsoft.com/office/drawing/2014/main" id="{11C21B0B-8357-4166-906A-03FB215A14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9" name="Text Box 15">
          <a:extLst>
            <a:ext uri="{FF2B5EF4-FFF2-40B4-BE49-F238E27FC236}">
              <a16:creationId xmlns:a16="http://schemas.microsoft.com/office/drawing/2014/main" id="{D030583A-B020-41FD-A3F0-29A5073376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0" name="Text Box 16">
          <a:extLst>
            <a:ext uri="{FF2B5EF4-FFF2-40B4-BE49-F238E27FC236}">
              <a16:creationId xmlns:a16="http://schemas.microsoft.com/office/drawing/2014/main" id="{F9AED2CC-1398-49F2-B2CC-56DB29C1408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1" name="Text Box 17">
          <a:extLst>
            <a:ext uri="{FF2B5EF4-FFF2-40B4-BE49-F238E27FC236}">
              <a16:creationId xmlns:a16="http://schemas.microsoft.com/office/drawing/2014/main" id="{F675AB06-7CDA-4AC9-9AB4-8306FE6C91A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2" name="Text Box 18">
          <a:extLst>
            <a:ext uri="{FF2B5EF4-FFF2-40B4-BE49-F238E27FC236}">
              <a16:creationId xmlns:a16="http://schemas.microsoft.com/office/drawing/2014/main" id="{8FBE838B-2838-481C-96FE-DB7BB9FBBE6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3" name="Text Box 19">
          <a:extLst>
            <a:ext uri="{FF2B5EF4-FFF2-40B4-BE49-F238E27FC236}">
              <a16:creationId xmlns:a16="http://schemas.microsoft.com/office/drawing/2014/main" id="{F7E18332-E651-4141-BFF6-B7A94053441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4" name="Text Box 16">
          <a:extLst>
            <a:ext uri="{FF2B5EF4-FFF2-40B4-BE49-F238E27FC236}">
              <a16:creationId xmlns:a16="http://schemas.microsoft.com/office/drawing/2014/main" id="{FAA3AB29-9006-49BD-A863-6CC7333FCD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5" name="Text Box 17">
          <a:extLst>
            <a:ext uri="{FF2B5EF4-FFF2-40B4-BE49-F238E27FC236}">
              <a16:creationId xmlns:a16="http://schemas.microsoft.com/office/drawing/2014/main" id="{23FC4699-EC5A-4820-AF1D-B3286751696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06" name="Text Box 18">
          <a:extLst>
            <a:ext uri="{FF2B5EF4-FFF2-40B4-BE49-F238E27FC236}">
              <a16:creationId xmlns:a16="http://schemas.microsoft.com/office/drawing/2014/main" id="{CFB6ADC8-EA87-47F5-8C0E-124A8B82982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07" name="Text Box 15">
          <a:extLst>
            <a:ext uri="{FF2B5EF4-FFF2-40B4-BE49-F238E27FC236}">
              <a16:creationId xmlns:a16="http://schemas.microsoft.com/office/drawing/2014/main" id="{0992C71F-CA6B-42C0-822F-1676AEB01F4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08" name="Text Box 15">
          <a:extLst>
            <a:ext uri="{FF2B5EF4-FFF2-40B4-BE49-F238E27FC236}">
              <a16:creationId xmlns:a16="http://schemas.microsoft.com/office/drawing/2014/main" id="{229CF8F0-A2AC-4585-B826-94E2F6C436B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09" name="Text Box 15">
          <a:extLst>
            <a:ext uri="{FF2B5EF4-FFF2-40B4-BE49-F238E27FC236}">
              <a16:creationId xmlns:a16="http://schemas.microsoft.com/office/drawing/2014/main" id="{6E3B5A4B-92C7-483F-8208-9AD08ED0FFB1}"/>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10" name="Text Box 15">
          <a:extLst>
            <a:ext uri="{FF2B5EF4-FFF2-40B4-BE49-F238E27FC236}">
              <a16:creationId xmlns:a16="http://schemas.microsoft.com/office/drawing/2014/main" id="{63903EF8-F96B-4D6D-B66E-0D3CA62CCE1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1" name="Text Box 16">
          <a:extLst>
            <a:ext uri="{FF2B5EF4-FFF2-40B4-BE49-F238E27FC236}">
              <a16:creationId xmlns:a16="http://schemas.microsoft.com/office/drawing/2014/main" id="{E70D42CE-0689-46C7-94BD-5B97CC13110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2" name="Text Box 17">
          <a:extLst>
            <a:ext uri="{FF2B5EF4-FFF2-40B4-BE49-F238E27FC236}">
              <a16:creationId xmlns:a16="http://schemas.microsoft.com/office/drawing/2014/main" id="{F6468C33-F678-4BB0-8411-E1EF8CD6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3" name="Text Box 18">
          <a:extLst>
            <a:ext uri="{FF2B5EF4-FFF2-40B4-BE49-F238E27FC236}">
              <a16:creationId xmlns:a16="http://schemas.microsoft.com/office/drawing/2014/main" id="{EE887688-BF84-4405-B6E9-077448A5AC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4" name="Text Box 19">
          <a:extLst>
            <a:ext uri="{FF2B5EF4-FFF2-40B4-BE49-F238E27FC236}">
              <a16:creationId xmlns:a16="http://schemas.microsoft.com/office/drawing/2014/main" id="{454D7FA4-1313-4EA3-B053-3B44B062005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5" name="Text Box 16">
          <a:extLst>
            <a:ext uri="{FF2B5EF4-FFF2-40B4-BE49-F238E27FC236}">
              <a16:creationId xmlns:a16="http://schemas.microsoft.com/office/drawing/2014/main" id="{601DBE4E-60F3-4E45-9B49-AFD28D03325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6" name="Text Box 17">
          <a:extLst>
            <a:ext uri="{FF2B5EF4-FFF2-40B4-BE49-F238E27FC236}">
              <a16:creationId xmlns:a16="http://schemas.microsoft.com/office/drawing/2014/main" id="{D224D472-D8AC-4BFD-B74F-B0401D3F61D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17" name="Text Box 18">
          <a:extLst>
            <a:ext uri="{FF2B5EF4-FFF2-40B4-BE49-F238E27FC236}">
              <a16:creationId xmlns:a16="http://schemas.microsoft.com/office/drawing/2014/main" id="{F594F67F-549B-48F7-92F4-AA8A09503C1D}"/>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18" name="Text Box 15">
          <a:extLst>
            <a:ext uri="{FF2B5EF4-FFF2-40B4-BE49-F238E27FC236}">
              <a16:creationId xmlns:a16="http://schemas.microsoft.com/office/drawing/2014/main" id="{0CA1B824-4975-4B75-BB8B-937772254B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19" name="Text Box 15">
          <a:extLst>
            <a:ext uri="{FF2B5EF4-FFF2-40B4-BE49-F238E27FC236}">
              <a16:creationId xmlns:a16="http://schemas.microsoft.com/office/drawing/2014/main" id="{0AEBB358-5620-4898-A796-795C06AE6D2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0" name="Text Box 15">
          <a:extLst>
            <a:ext uri="{FF2B5EF4-FFF2-40B4-BE49-F238E27FC236}">
              <a16:creationId xmlns:a16="http://schemas.microsoft.com/office/drawing/2014/main" id="{9F0D6256-0E12-4624-BB5A-941A7F61AC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1" name="Text Box 15">
          <a:extLst>
            <a:ext uri="{FF2B5EF4-FFF2-40B4-BE49-F238E27FC236}">
              <a16:creationId xmlns:a16="http://schemas.microsoft.com/office/drawing/2014/main" id="{1C6F1E3A-9BE1-497E-8939-CDAF1A617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2" name="Text Box 15">
          <a:extLst>
            <a:ext uri="{FF2B5EF4-FFF2-40B4-BE49-F238E27FC236}">
              <a16:creationId xmlns:a16="http://schemas.microsoft.com/office/drawing/2014/main" id="{CD50C7EB-B1B3-4C11-A220-9801AA3962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3" name="Text Box 16">
          <a:extLst>
            <a:ext uri="{FF2B5EF4-FFF2-40B4-BE49-F238E27FC236}">
              <a16:creationId xmlns:a16="http://schemas.microsoft.com/office/drawing/2014/main" id="{06F0390E-6779-4D17-84B6-A59DA43B030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4" name="Text Box 17">
          <a:extLst>
            <a:ext uri="{FF2B5EF4-FFF2-40B4-BE49-F238E27FC236}">
              <a16:creationId xmlns:a16="http://schemas.microsoft.com/office/drawing/2014/main" id="{636F7125-AD0D-4D39-B03F-32FDC281618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5" name="Text Box 18">
          <a:extLst>
            <a:ext uri="{FF2B5EF4-FFF2-40B4-BE49-F238E27FC236}">
              <a16:creationId xmlns:a16="http://schemas.microsoft.com/office/drawing/2014/main" id="{C28FBB9F-0F07-430A-B817-9ABE5159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6" name="Text Box 19">
          <a:extLst>
            <a:ext uri="{FF2B5EF4-FFF2-40B4-BE49-F238E27FC236}">
              <a16:creationId xmlns:a16="http://schemas.microsoft.com/office/drawing/2014/main" id="{D770DC99-38A2-4382-B566-68F231C509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7" name="Text Box 16">
          <a:extLst>
            <a:ext uri="{FF2B5EF4-FFF2-40B4-BE49-F238E27FC236}">
              <a16:creationId xmlns:a16="http://schemas.microsoft.com/office/drawing/2014/main" id="{5751914A-0BBC-4329-97F0-53F7011B104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8" name="Text Box 17">
          <a:extLst>
            <a:ext uri="{FF2B5EF4-FFF2-40B4-BE49-F238E27FC236}">
              <a16:creationId xmlns:a16="http://schemas.microsoft.com/office/drawing/2014/main" id="{8DE08086-781B-4252-86E6-85F7E7F74F9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29" name="Text Box 18">
          <a:extLst>
            <a:ext uri="{FF2B5EF4-FFF2-40B4-BE49-F238E27FC236}">
              <a16:creationId xmlns:a16="http://schemas.microsoft.com/office/drawing/2014/main" id="{7D9A74C2-82BF-43A5-A4F2-F0FFB9AF2B72}"/>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0" name="Text Box 15">
          <a:extLst>
            <a:ext uri="{FF2B5EF4-FFF2-40B4-BE49-F238E27FC236}">
              <a16:creationId xmlns:a16="http://schemas.microsoft.com/office/drawing/2014/main" id="{5E001E5E-EB45-4A3B-9F4D-7E5EFC2079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1" name="Text Box 15">
          <a:extLst>
            <a:ext uri="{FF2B5EF4-FFF2-40B4-BE49-F238E27FC236}">
              <a16:creationId xmlns:a16="http://schemas.microsoft.com/office/drawing/2014/main" id="{D2BB5CBC-9298-49B0-A857-32C92CC69E8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32" name="Text Box 15">
          <a:extLst>
            <a:ext uri="{FF2B5EF4-FFF2-40B4-BE49-F238E27FC236}">
              <a16:creationId xmlns:a16="http://schemas.microsoft.com/office/drawing/2014/main" id="{7DC48237-9B7D-472B-8193-8B4157449B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3" name="Text Box 15">
          <a:extLst>
            <a:ext uri="{FF2B5EF4-FFF2-40B4-BE49-F238E27FC236}">
              <a16:creationId xmlns:a16="http://schemas.microsoft.com/office/drawing/2014/main" id="{27F998FE-C151-4F54-AB0A-DD9FDFA6C8F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4" name="Text Box 16">
          <a:extLst>
            <a:ext uri="{FF2B5EF4-FFF2-40B4-BE49-F238E27FC236}">
              <a16:creationId xmlns:a16="http://schemas.microsoft.com/office/drawing/2014/main" id="{EA3E6750-C426-493F-A086-AFEE4A6F6DF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5" name="Text Box 17">
          <a:extLst>
            <a:ext uri="{FF2B5EF4-FFF2-40B4-BE49-F238E27FC236}">
              <a16:creationId xmlns:a16="http://schemas.microsoft.com/office/drawing/2014/main" id="{AB073BD3-04F9-4CB0-95D6-CC24C7B491B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6" name="Text Box 18">
          <a:extLst>
            <a:ext uri="{FF2B5EF4-FFF2-40B4-BE49-F238E27FC236}">
              <a16:creationId xmlns:a16="http://schemas.microsoft.com/office/drawing/2014/main" id="{C24930F2-5B65-4CED-B398-26940B38D4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7" name="Text Box 19">
          <a:extLst>
            <a:ext uri="{FF2B5EF4-FFF2-40B4-BE49-F238E27FC236}">
              <a16:creationId xmlns:a16="http://schemas.microsoft.com/office/drawing/2014/main" id="{133E38D0-5ADF-48DF-874B-D56D2016B9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8" name="Text Box 16">
          <a:extLst>
            <a:ext uri="{FF2B5EF4-FFF2-40B4-BE49-F238E27FC236}">
              <a16:creationId xmlns:a16="http://schemas.microsoft.com/office/drawing/2014/main" id="{6A7D0DE7-D7CD-4C9A-9F35-691236C8298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9" name="Text Box 17">
          <a:extLst>
            <a:ext uri="{FF2B5EF4-FFF2-40B4-BE49-F238E27FC236}">
              <a16:creationId xmlns:a16="http://schemas.microsoft.com/office/drawing/2014/main" id="{FB3BE516-904B-48E0-84A1-AD9B826CE57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40" name="Text Box 18">
          <a:extLst>
            <a:ext uri="{FF2B5EF4-FFF2-40B4-BE49-F238E27FC236}">
              <a16:creationId xmlns:a16="http://schemas.microsoft.com/office/drawing/2014/main" id="{215495D7-9CF0-4F5E-8664-54A3E34B8B4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1" name="Text Box 15">
          <a:extLst>
            <a:ext uri="{FF2B5EF4-FFF2-40B4-BE49-F238E27FC236}">
              <a16:creationId xmlns:a16="http://schemas.microsoft.com/office/drawing/2014/main" id="{AE94F8DC-6CE0-418A-90DA-7BA3DA4BE5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42" name="Text Box 15">
          <a:extLst>
            <a:ext uri="{FF2B5EF4-FFF2-40B4-BE49-F238E27FC236}">
              <a16:creationId xmlns:a16="http://schemas.microsoft.com/office/drawing/2014/main" id="{D005B7E2-BC2E-4640-8DF7-AACC3A3C69E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3" name="Text Box 15">
          <a:extLst>
            <a:ext uri="{FF2B5EF4-FFF2-40B4-BE49-F238E27FC236}">
              <a16:creationId xmlns:a16="http://schemas.microsoft.com/office/drawing/2014/main" id="{358821F2-2F1C-4239-A1BE-338B9851BE3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4" name="Text Box 15">
          <a:extLst>
            <a:ext uri="{FF2B5EF4-FFF2-40B4-BE49-F238E27FC236}">
              <a16:creationId xmlns:a16="http://schemas.microsoft.com/office/drawing/2014/main" id="{5F6471D3-CFC6-4632-BAD6-3ED9FCABA3A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5" name="Text Box 15">
          <a:extLst>
            <a:ext uri="{FF2B5EF4-FFF2-40B4-BE49-F238E27FC236}">
              <a16:creationId xmlns:a16="http://schemas.microsoft.com/office/drawing/2014/main" id="{C1C71FE2-1D84-4983-88C5-EFCABF1B8F8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6" name="Text Box 16">
          <a:extLst>
            <a:ext uri="{FF2B5EF4-FFF2-40B4-BE49-F238E27FC236}">
              <a16:creationId xmlns:a16="http://schemas.microsoft.com/office/drawing/2014/main" id="{9CAEDF32-D464-489A-BDEC-F15132C992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7" name="Text Box 17">
          <a:extLst>
            <a:ext uri="{FF2B5EF4-FFF2-40B4-BE49-F238E27FC236}">
              <a16:creationId xmlns:a16="http://schemas.microsoft.com/office/drawing/2014/main" id="{03722DDB-4F20-4160-BCA7-A82C6952D1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8" name="Text Box 18">
          <a:extLst>
            <a:ext uri="{FF2B5EF4-FFF2-40B4-BE49-F238E27FC236}">
              <a16:creationId xmlns:a16="http://schemas.microsoft.com/office/drawing/2014/main" id="{4E0BA4DA-5150-4D59-80FF-5A6094C8280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9" name="Text Box 19">
          <a:extLst>
            <a:ext uri="{FF2B5EF4-FFF2-40B4-BE49-F238E27FC236}">
              <a16:creationId xmlns:a16="http://schemas.microsoft.com/office/drawing/2014/main" id="{CD08B2A6-4020-4246-BDC5-C43DF3E5AAE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0" name="Text Box 16">
          <a:extLst>
            <a:ext uri="{FF2B5EF4-FFF2-40B4-BE49-F238E27FC236}">
              <a16:creationId xmlns:a16="http://schemas.microsoft.com/office/drawing/2014/main" id="{D174C04D-6020-41BE-8E38-9131E59ADEB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1" name="Text Box 17">
          <a:extLst>
            <a:ext uri="{FF2B5EF4-FFF2-40B4-BE49-F238E27FC236}">
              <a16:creationId xmlns:a16="http://schemas.microsoft.com/office/drawing/2014/main" id="{B9D837F7-4656-418F-9DAE-049036EC71A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52" name="Text Box 18">
          <a:extLst>
            <a:ext uri="{FF2B5EF4-FFF2-40B4-BE49-F238E27FC236}">
              <a16:creationId xmlns:a16="http://schemas.microsoft.com/office/drawing/2014/main" id="{6524D323-F43F-431C-883A-38981C48B3F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3" name="Text Box 15">
          <a:extLst>
            <a:ext uri="{FF2B5EF4-FFF2-40B4-BE49-F238E27FC236}">
              <a16:creationId xmlns:a16="http://schemas.microsoft.com/office/drawing/2014/main" id="{D6724397-6838-408E-8077-BE2EE477143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4" name="Text Box 15">
          <a:extLst>
            <a:ext uri="{FF2B5EF4-FFF2-40B4-BE49-F238E27FC236}">
              <a16:creationId xmlns:a16="http://schemas.microsoft.com/office/drawing/2014/main" id="{8FC45005-A3F7-410D-BA24-A23C85CDD1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55" name="Text Box 15">
          <a:extLst>
            <a:ext uri="{FF2B5EF4-FFF2-40B4-BE49-F238E27FC236}">
              <a16:creationId xmlns:a16="http://schemas.microsoft.com/office/drawing/2014/main" id="{8911A994-4E2D-4FBE-9A00-6ACD621A08C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6" name="Text Box 15">
          <a:extLst>
            <a:ext uri="{FF2B5EF4-FFF2-40B4-BE49-F238E27FC236}">
              <a16:creationId xmlns:a16="http://schemas.microsoft.com/office/drawing/2014/main" id="{CDFAC74C-7BCD-4245-8B4C-981E2844B2C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7" name="Text Box 16">
          <a:extLst>
            <a:ext uri="{FF2B5EF4-FFF2-40B4-BE49-F238E27FC236}">
              <a16:creationId xmlns:a16="http://schemas.microsoft.com/office/drawing/2014/main" id="{03A7BDF4-D899-43B8-917D-DEAA454DC2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8" name="Text Box 17">
          <a:extLst>
            <a:ext uri="{FF2B5EF4-FFF2-40B4-BE49-F238E27FC236}">
              <a16:creationId xmlns:a16="http://schemas.microsoft.com/office/drawing/2014/main" id="{4043009A-DFDE-470F-8101-D56117ED0F8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9" name="Text Box 18">
          <a:extLst>
            <a:ext uri="{FF2B5EF4-FFF2-40B4-BE49-F238E27FC236}">
              <a16:creationId xmlns:a16="http://schemas.microsoft.com/office/drawing/2014/main" id="{90D1A734-0806-4EEF-B56E-54BFB99162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0" name="Text Box 19">
          <a:extLst>
            <a:ext uri="{FF2B5EF4-FFF2-40B4-BE49-F238E27FC236}">
              <a16:creationId xmlns:a16="http://schemas.microsoft.com/office/drawing/2014/main" id="{97F4213D-152A-4940-94F7-A44394E89D2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1" name="Text Box 16">
          <a:extLst>
            <a:ext uri="{FF2B5EF4-FFF2-40B4-BE49-F238E27FC236}">
              <a16:creationId xmlns:a16="http://schemas.microsoft.com/office/drawing/2014/main" id="{DB3316E2-57B3-4EA1-A158-5E6AA62AF5D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2" name="Text Box 17">
          <a:extLst>
            <a:ext uri="{FF2B5EF4-FFF2-40B4-BE49-F238E27FC236}">
              <a16:creationId xmlns:a16="http://schemas.microsoft.com/office/drawing/2014/main" id="{121C61FF-0F3E-428F-98AD-10D97D2216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63" name="Text Box 18">
          <a:extLst>
            <a:ext uri="{FF2B5EF4-FFF2-40B4-BE49-F238E27FC236}">
              <a16:creationId xmlns:a16="http://schemas.microsoft.com/office/drawing/2014/main" id="{1E5E0CF6-0CEE-4001-9392-134C7850F7A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4" name="Text Box 15">
          <a:extLst>
            <a:ext uri="{FF2B5EF4-FFF2-40B4-BE49-F238E27FC236}">
              <a16:creationId xmlns:a16="http://schemas.microsoft.com/office/drawing/2014/main" id="{FB729940-2965-4C31-AB3F-6390628150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65" name="Text Box 15">
          <a:extLst>
            <a:ext uri="{FF2B5EF4-FFF2-40B4-BE49-F238E27FC236}">
              <a16:creationId xmlns:a16="http://schemas.microsoft.com/office/drawing/2014/main" id="{FF0B7DDB-11F8-4C45-8E58-EFEC27CE9D7A}"/>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6" name="Text Box 15">
          <a:extLst>
            <a:ext uri="{FF2B5EF4-FFF2-40B4-BE49-F238E27FC236}">
              <a16:creationId xmlns:a16="http://schemas.microsoft.com/office/drawing/2014/main" id="{0094A68A-AA1E-471A-84AA-E3DC8BEB5B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7" name="Text Box 15">
          <a:extLst>
            <a:ext uri="{FF2B5EF4-FFF2-40B4-BE49-F238E27FC236}">
              <a16:creationId xmlns:a16="http://schemas.microsoft.com/office/drawing/2014/main" id="{98300032-3534-489A-822A-CF8A6BA81D7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68" name="Text Box 15">
          <a:extLst>
            <a:ext uri="{FF2B5EF4-FFF2-40B4-BE49-F238E27FC236}">
              <a16:creationId xmlns:a16="http://schemas.microsoft.com/office/drawing/2014/main" id="{BECFC769-3AD0-43DF-A6C3-E03E2123815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69" name="Text Box 15">
          <a:extLst>
            <a:ext uri="{FF2B5EF4-FFF2-40B4-BE49-F238E27FC236}">
              <a16:creationId xmlns:a16="http://schemas.microsoft.com/office/drawing/2014/main" id="{53A87F67-2269-4E57-9777-38D1F0B6388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0" name="Text Box 15">
          <a:extLst>
            <a:ext uri="{FF2B5EF4-FFF2-40B4-BE49-F238E27FC236}">
              <a16:creationId xmlns:a16="http://schemas.microsoft.com/office/drawing/2014/main" id="{FC812AAF-89F6-44C1-AE03-D4E2393F2404}"/>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1" name="Text Box 15">
          <a:extLst>
            <a:ext uri="{FF2B5EF4-FFF2-40B4-BE49-F238E27FC236}">
              <a16:creationId xmlns:a16="http://schemas.microsoft.com/office/drawing/2014/main" id="{71D3F0BB-184A-4A8D-B6DB-10A138CDAAA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72" name="Text Box 15">
          <a:extLst>
            <a:ext uri="{FF2B5EF4-FFF2-40B4-BE49-F238E27FC236}">
              <a16:creationId xmlns:a16="http://schemas.microsoft.com/office/drawing/2014/main" id="{C39F0FC7-1483-4589-9A78-89D7AF7B1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73" name="Text Box 15">
          <a:extLst>
            <a:ext uri="{FF2B5EF4-FFF2-40B4-BE49-F238E27FC236}">
              <a16:creationId xmlns:a16="http://schemas.microsoft.com/office/drawing/2014/main" id="{985D5981-2E19-4220-99E4-3743017F27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4" name="Text Box 15">
          <a:extLst>
            <a:ext uri="{FF2B5EF4-FFF2-40B4-BE49-F238E27FC236}">
              <a16:creationId xmlns:a16="http://schemas.microsoft.com/office/drawing/2014/main" id="{9FFC9297-1FB9-457D-9951-FEC0A84D592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5" name="Text Box 15">
          <a:extLst>
            <a:ext uri="{FF2B5EF4-FFF2-40B4-BE49-F238E27FC236}">
              <a16:creationId xmlns:a16="http://schemas.microsoft.com/office/drawing/2014/main" id="{ED4667C4-2264-4F7B-9D6B-91044667A0F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6" name="Text Box 15">
          <a:extLst>
            <a:ext uri="{FF2B5EF4-FFF2-40B4-BE49-F238E27FC236}">
              <a16:creationId xmlns:a16="http://schemas.microsoft.com/office/drawing/2014/main" id="{B99CEC06-41DB-424F-AC86-40546122E33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7" name="Text Box 15">
          <a:extLst>
            <a:ext uri="{FF2B5EF4-FFF2-40B4-BE49-F238E27FC236}">
              <a16:creationId xmlns:a16="http://schemas.microsoft.com/office/drawing/2014/main" id="{C9DA217A-15A8-4A32-ACBC-8ECF324999F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8" name="Text Box 15">
          <a:extLst>
            <a:ext uri="{FF2B5EF4-FFF2-40B4-BE49-F238E27FC236}">
              <a16:creationId xmlns:a16="http://schemas.microsoft.com/office/drawing/2014/main" id="{65F11D51-87FC-4A08-815A-DAC062EF7F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9" name="Text Box 15">
          <a:extLst>
            <a:ext uri="{FF2B5EF4-FFF2-40B4-BE49-F238E27FC236}">
              <a16:creationId xmlns:a16="http://schemas.microsoft.com/office/drawing/2014/main" id="{FBB2D77E-51F9-40E6-A006-F356C44F8908}"/>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80" name="Text Box 15">
          <a:extLst>
            <a:ext uri="{FF2B5EF4-FFF2-40B4-BE49-F238E27FC236}">
              <a16:creationId xmlns:a16="http://schemas.microsoft.com/office/drawing/2014/main" id="{D9F07852-0901-4FC7-A3CF-93998213C6B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1" name="Text Box 15">
          <a:extLst>
            <a:ext uri="{FF2B5EF4-FFF2-40B4-BE49-F238E27FC236}">
              <a16:creationId xmlns:a16="http://schemas.microsoft.com/office/drawing/2014/main" id="{77446E2E-3E69-48A5-A9D6-459CC98AFC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2" name="Text Box 15">
          <a:extLst>
            <a:ext uri="{FF2B5EF4-FFF2-40B4-BE49-F238E27FC236}">
              <a16:creationId xmlns:a16="http://schemas.microsoft.com/office/drawing/2014/main" id="{A9DCB8D3-1121-4D40-89FF-1282DA33D95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3" name="Text Box 15">
          <a:extLst>
            <a:ext uri="{FF2B5EF4-FFF2-40B4-BE49-F238E27FC236}">
              <a16:creationId xmlns:a16="http://schemas.microsoft.com/office/drawing/2014/main" id="{0DDCC241-E888-4B69-9249-F0C607EBF74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4" name="Text Box 15">
          <a:extLst>
            <a:ext uri="{FF2B5EF4-FFF2-40B4-BE49-F238E27FC236}">
              <a16:creationId xmlns:a16="http://schemas.microsoft.com/office/drawing/2014/main" id="{2E9FA942-92D0-48C5-BA90-999882694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5" name="Text Box 15">
          <a:extLst>
            <a:ext uri="{FF2B5EF4-FFF2-40B4-BE49-F238E27FC236}">
              <a16:creationId xmlns:a16="http://schemas.microsoft.com/office/drawing/2014/main" id="{CFCA105E-9E64-4F98-B436-38D2A3EE8A1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6" name="Text Box 15">
          <a:extLst>
            <a:ext uri="{FF2B5EF4-FFF2-40B4-BE49-F238E27FC236}">
              <a16:creationId xmlns:a16="http://schemas.microsoft.com/office/drawing/2014/main" id="{0C0DF67E-AE27-4F92-89DE-069AD68AAC9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7" name="Text Box 15">
          <a:extLst>
            <a:ext uri="{FF2B5EF4-FFF2-40B4-BE49-F238E27FC236}">
              <a16:creationId xmlns:a16="http://schemas.microsoft.com/office/drawing/2014/main" id="{EDEB6898-807F-4BB8-9E84-AEE23F006C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8" name="Text Box 15">
          <a:extLst>
            <a:ext uri="{FF2B5EF4-FFF2-40B4-BE49-F238E27FC236}">
              <a16:creationId xmlns:a16="http://schemas.microsoft.com/office/drawing/2014/main" id="{02C36FDE-DEF9-41B8-81FE-656AC5F82E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9" name="Text Box 15">
          <a:extLst>
            <a:ext uri="{FF2B5EF4-FFF2-40B4-BE49-F238E27FC236}">
              <a16:creationId xmlns:a16="http://schemas.microsoft.com/office/drawing/2014/main" id="{FD44FAFD-2C21-4ADE-9C61-399B9D869FE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0" name="Text Box 15">
          <a:extLst>
            <a:ext uri="{FF2B5EF4-FFF2-40B4-BE49-F238E27FC236}">
              <a16:creationId xmlns:a16="http://schemas.microsoft.com/office/drawing/2014/main" id="{509B5DE2-A381-4312-8204-4A97DEAE25B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1" name="Text Box 15">
          <a:extLst>
            <a:ext uri="{FF2B5EF4-FFF2-40B4-BE49-F238E27FC236}">
              <a16:creationId xmlns:a16="http://schemas.microsoft.com/office/drawing/2014/main" id="{15A3A4DD-47C5-4EEE-BF44-EDB78E5CDE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2" name="Text Box 15">
          <a:extLst>
            <a:ext uri="{FF2B5EF4-FFF2-40B4-BE49-F238E27FC236}">
              <a16:creationId xmlns:a16="http://schemas.microsoft.com/office/drawing/2014/main" id="{6E767900-290C-44BA-950F-4F4A66F348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3" name="Text Box 15">
          <a:extLst>
            <a:ext uri="{FF2B5EF4-FFF2-40B4-BE49-F238E27FC236}">
              <a16:creationId xmlns:a16="http://schemas.microsoft.com/office/drawing/2014/main" id="{E4FCBBEF-47DD-4119-B54F-45B0473F2E4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4" name="Text Box 15">
          <a:extLst>
            <a:ext uri="{FF2B5EF4-FFF2-40B4-BE49-F238E27FC236}">
              <a16:creationId xmlns:a16="http://schemas.microsoft.com/office/drawing/2014/main" id="{A755E674-953D-487F-9338-AA6549DCD60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5" name="Text Box 15">
          <a:extLst>
            <a:ext uri="{FF2B5EF4-FFF2-40B4-BE49-F238E27FC236}">
              <a16:creationId xmlns:a16="http://schemas.microsoft.com/office/drawing/2014/main" id="{9741DD40-407B-455B-9989-745AC86CDDA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6" name="Text Box 15">
          <a:extLst>
            <a:ext uri="{FF2B5EF4-FFF2-40B4-BE49-F238E27FC236}">
              <a16:creationId xmlns:a16="http://schemas.microsoft.com/office/drawing/2014/main" id="{96547D3F-DE4C-4B8C-B7B7-7589F035D72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7" name="Text Box 15">
          <a:extLst>
            <a:ext uri="{FF2B5EF4-FFF2-40B4-BE49-F238E27FC236}">
              <a16:creationId xmlns:a16="http://schemas.microsoft.com/office/drawing/2014/main" id="{D9F8F4D7-FD01-4B3A-9C3F-BF19DF45EF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8" name="Text Box 15">
          <a:extLst>
            <a:ext uri="{FF2B5EF4-FFF2-40B4-BE49-F238E27FC236}">
              <a16:creationId xmlns:a16="http://schemas.microsoft.com/office/drawing/2014/main" id="{446777CF-0ECA-4229-B383-89C788C8EB2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9" name="Text Box 15">
          <a:extLst>
            <a:ext uri="{FF2B5EF4-FFF2-40B4-BE49-F238E27FC236}">
              <a16:creationId xmlns:a16="http://schemas.microsoft.com/office/drawing/2014/main" id="{02C8F6F7-A5A9-4E4E-99B1-979DEF5547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0" name="Text Box 15">
          <a:extLst>
            <a:ext uri="{FF2B5EF4-FFF2-40B4-BE49-F238E27FC236}">
              <a16:creationId xmlns:a16="http://schemas.microsoft.com/office/drawing/2014/main" id="{14DF2658-32FE-446F-8757-DAA98FE759B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1" name="Text Box 15">
          <a:extLst>
            <a:ext uri="{FF2B5EF4-FFF2-40B4-BE49-F238E27FC236}">
              <a16:creationId xmlns:a16="http://schemas.microsoft.com/office/drawing/2014/main" id="{714720A5-18AF-485F-A8D9-F032402BDB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2" name="Text Box 15">
          <a:extLst>
            <a:ext uri="{FF2B5EF4-FFF2-40B4-BE49-F238E27FC236}">
              <a16:creationId xmlns:a16="http://schemas.microsoft.com/office/drawing/2014/main" id="{AB22B986-1DC3-4530-A970-522DA85CB6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3" name="Text Box 15">
          <a:extLst>
            <a:ext uri="{FF2B5EF4-FFF2-40B4-BE49-F238E27FC236}">
              <a16:creationId xmlns:a16="http://schemas.microsoft.com/office/drawing/2014/main" id="{E5FCC9F9-4BD2-4B12-8190-3DB5135280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4" name="Text Box 15">
          <a:extLst>
            <a:ext uri="{FF2B5EF4-FFF2-40B4-BE49-F238E27FC236}">
              <a16:creationId xmlns:a16="http://schemas.microsoft.com/office/drawing/2014/main" id="{13492EE3-D04C-435F-BFA4-A04BCB1DC8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5" name="Text Box 15">
          <a:extLst>
            <a:ext uri="{FF2B5EF4-FFF2-40B4-BE49-F238E27FC236}">
              <a16:creationId xmlns:a16="http://schemas.microsoft.com/office/drawing/2014/main" id="{AC96EB9D-7AFB-4A16-8CFB-A4538258945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6" name="Text Box 15">
          <a:extLst>
            <a:ext uri="{FF2B5EF4-FFF2-40B4-BE49-F238E27FC236}">
              <a16:creationId xmlns:a16="http://schemas.microsoft.com/office/drawing/2014/main" id="{236585A2-15F8-4FF0-8E4C-07D92C06D9F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7" name="Text Box 15">
          <a:extLst>
            <a:ext uri="{FF2B5EF4-FFF2-40B4-BE49-F238E27FC236}">
              <a16:creationId xmlns:a16="http://schemas.microsoft.com/office/drawing/2014/main" id="{63A34962-4FC2-4920-878D-3A0E8B301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8" name="Text Box 15">
          <a:extLst>
            <a:ext uri="{FF2B5EF4-FFF2-40B4-BE49-F238E27FC236}">
              <a16:creationId xmlns:a16="http://schemas.microsoft.com/office/drawing/2014/main" id="{37EF2C3B-D690-4591-A63C-7BD26281FC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9" name="Text Box 15">
          <a:extLst>
            <a:ext uri="{FF2B5EF4-FFF2-40B4-BE49-F238E27FC236}">
              <a16:creationId xmlns:a16="http://schemas.microsoft.com/office/drawing/2014/main" id="{820DE5E8-6705-4A4C-A275-F0FFFBB8180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0" name="Text Box 15">
          <a:extLst>
            <a:ext uri="{FF2B5EF4-FFF2-40B4-BE49-F238E27FC236}">
              <a16:creationId xmlns:a16="http://schemas.microsoft.com/office/drawing/2014/main" id="{40FE1D6F-2162-4080-8FF7-C38F2579E3F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1" name="Text Box 15">
          <a:extLst>
            <a:ext uri="{FF2B5EF4-FFF2-40B4-BE49-F238E27FC236}">
              <a16:creationId xmlns:a16="http://schemas.microsoft.com/office/drawing/2014/main" id="{10CD6DB4-F636-42F8-BC07-3A034B47B8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2" name="Text Box 15">
          <a:extLst>
            <a:ext uri="{FF2B5EF4-FFF2-40B4-BE49-F238E27FC236}">
              <a16:creationId xmlns:a16="http://schemas.microsoft.com/office/drawing/2014/main" id="{C89F66A2-F6D0-412F-AA34-E80E475D7ED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3" name="Text Box 15">
          <a:extLst>
            <a:ext uri="{FF2B5EF4-FFF2-40B4-BE49-F238E27FC236}">
              <a16:creationId xmlns:a16="http://schemas.microsoft.com/office/drawing/2014/main" id="{59086DA3-80AE-47F7-9A0D-1703EA6EAD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4" name="Text Box 15">
          <a:extLst>
            <a:ext uri="{FF2B5EF4-FFF2-40B4-BE49-F238E27FC236}">
              <a16:creationId xmlns:a16="http://schemas.microsoft.com/office/drawing/2014/main" id="{7659E6E0-014E-4F2C-9661-15FBEBBD0B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5" name="Text Box 15">
          <a:extLst>
            <a:ext uri="{FF2B5EF4-FFF2-40B4-BE49-F238E27FC236}">
              <a16:creationId xmlns:a16="http://schemas.microsoft.com/office/drawing/2014/main" id="{12AF007F-E5A9-45B0-AD9D-4E81377F708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6" name="Text Box 15">
          <a:extLst>
            <a:ext uri="{FF2B5EF4-FFF2-40B4-BE49-F238E27FC236}">
              <a16:creationId xmlns:a16="http://schemas.microsoft.com/office/drawing/2014/main" id="{45B37956-91D4-4FF0-A5B1-6458E4E2E6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7" name="Text Box 15">
          <a:extLst>
            <a:ext uri="{FF2B5EF4-FFF2-40B4-BE49-F238E27FC236}">
              <a16:creationId xmlns:a16="http://schemas.microsoft.com/office/drawing/2014/main" id="{94A7013F-B86D-4F7D-8E77-CFDE2377D4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8" name="Text Box 15">
          <a:extLst>
            <a:ext uri="{FF2B5EF4-FFF2-40B4-BE49-F238E27FC236}">
              <a16:creationId xmlns:a16="http://schemas.microsoft.com/office/drawing/2014/main" id="{4146F458-136F-4589-81BF-F03259005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9" name="Text Box 15">
          <a:extLst>
            <a:ext uri="{FF2B5EF4-FFF2-40B4-BE49-F238E27FC236}">
              <a16:creationId xmlns:a16="http://schemas.microsoft.com/office/drawing/2014/main" id="{4ACF35D2-BA6B-4399-BCE0-1EC6259E308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0" name="Text Box 15">
          <a:extLst>
            <a:ext uri="{FF2B5EF4-FFF2-40B4-BE49-F238E27FC236}">
              <a16:creationId xmlns:a16="http://schemas.microsoft.com/office/drawing/2014/main" id="{E39BA281-53F1-47C0-B767-080DB3BF8C2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1" name="Text Box 15">
          <a:extLst>
            <a:ext uri="{FF2B5EF4-FFF2-40B4-BE49-F238E27FC236}">
              <a16:creationId xmlns:a16="http://schemas.microsoft.com/office/drawing/2014/main" id="{0E7EA0E2-54E0-4116-9B8D-5BD8F8830E1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2" name="Text Box 15">
          <a:extLst>
            <a:ext uri="{FF2B5EF4-FFF2-40B4-BE49-F238E27FC236}">
              <a16:creationId xmlns:a16="http://schemas.microsoft.com/office/drawing/2014/main" id="{C862779B-0DB1-4F33-A93C-AA8F94BECC6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3" name="Text Box 15">
          <a:extLst>
            <a:ext uri="{FF2B5EF4-FFF2-40B4-BE49-F238E27FC236}">
              <a16:creationId xmlns:a16="http://schemas.microsoft.com/office/drawing/2014/main" id="{DB9464F5-C90E-4976-993C-85F35643C46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4" name="Text Box 15">
          <a:extLst>
            <a:ext uri="{FF2B5EF4-FFF2-40B4-BE49-F238E27FC236}">
              <a16:creationId xmlns:a16="http://schemas.microsoft.com/office/drawing/2014/main" id="{27FE13BC-28E7-4034-B4B2-EEE21FA8747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5" name="Text Box 15">
          <a:extLst>
            <a:ext uri="{FF2B5EF4-FFF2-40B4-BE49-F238E27FC236}">
              <a16:creationId xmlns:a16="http://schemas.microsoft.com/office/drawing/2014/main" id="{4DDF6745-A029-497C-A6F8-0748F472A8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6" name="Text Box 15">
          <a:extLst>
            <a:ext uri="{FF2B5EF4-FFF2-40B4-BE49-F238E27FC236}">
              <a16:creationId xmlns:a16="http://schemas.microsoft.com/office/drawing/2014/main" id="{6B802E21-F5B4-428D-80DF-947C074A28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7" name="Text Box 15">
          <a:extLst>
            <a:ext uri="{FF2B5EF4-FFF2-40B4-BE49-F238E27FC236}">
              <a16:creationId xmlns:a16="http://schemas.microsoft.com/office/drawing/2014/main" id="{E8DCB23C-81B3-4F75-809C-00F4CFFD56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8" name="Text Box 15">
          <a:extLst>
            <a:ext uri="{FF2B5EF4-FFF2-40B4-BE49-F238E27FC236}">
              <a16:creationId xmlns:a16="http://schemas.microsoft.com/office/drawing/2014/main" id="{DEAFE803-80EB-4B47-A8AD-D00B690D6C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9" name="Text Box 15">
          <a:extLst>
            <a:ext uri="{FF2B5EF4-FFF2-40B4-BE49-F238E27FC236}">
              <a16:creationId xmlns:a16="http://schemas.microsoft.com/office/drawing/2014/main" id="{3253E4D2-D362-4546-964B-EF5318E2F7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0" name="Text Box 15">
          <a:extLst>
            <a:ext uri="{FF2B5EF4-FFF2-40B4-BE49-F238E27FC236}">
              <a16:creationId xmlns:a16="http://schemas.microsoft.com/office/drawing/2014/main" id="{5202F73E-63CA-4BA4-8D0E-DEF073BD390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1" name="Text Box 15">
          <a:extLst>
            <a:ext uri="{FF2B5EF4-FFF2-40B4-BE49-F238E27FC236}">
              <a16:creationId xmlns:a16="http://schemas.microsoft.com/office/drawing/2014/main" id="{4A290254-FBA7-439E-B98E-4A699DF3FC5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2" name="Text Box 15">
          <a:extLst>
            <a:ext uri="{FF2B5EF4-FFF2-40B4-BE49-F238E27FC236}">
              <a16:creationId xmlns:a16="http://schemas.microsoft.com/office/drawing/2014/main" id="{F7A605F1-344B-4E42-9D91-249DA72FE8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3" name="Text Box 15">
          <a:extLst>
            <a:ext uri="{FF2B5EF4-FFF2-40B4-BE49-F238E27FC236}">
              <a16:creationId xmlns:a16="http://schemas.microsoft.com/office/drawing/2014/main" id="{CBD224A8-6B2E-4090-8247-D9495CF68F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4" name="Text Box 15">
          <a:extLst>
            <a:ext uri="{FF2B5EF4-FFF2-40B4-BE49-F238E27FC236}">
              <a16:creationId xmlns:a16="http://schemas.microsoft.com/office/drawing/2014/main" id="{9833E50A-0AFC-4C31-A990-8BF37B3AAEB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5" name="Text Box 15">
          <a:extLst>
            <a:ext uri="{FF2B5EF4-FFF2-40B4-BE49-F238E27FC236}">
              <a16:creationId xmlns:a16="http://schemas.microsoft.com/office/drawing/2014/main" id="{AE1EBBE7-91FB-47B3-98B2-ECE8F6FE4C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6" name="Text Box 15">
          <a:extLst>
            <a:ext uri="{FF2B5EF4-FFF2-40B4-BE49-F238E27FC236}">
              <a16:creationId xmlns:a16="http://schemas.microsoft.com/office/drawing/2014/main" id="{5F6BF787-351A-4DB8-93C6-8F52D363D7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7" name="Text Box 15">
          <a:extLst>
            <a:ext uri="{FF2B5EF4-FFF2-40B4-BE49-F238E27FC236}">
              <a16:creationId xmlns:a16="http://schemas.microsoft.com/office/drawing/2014/main" id="{3418A7EF-0565-4342-96B7-19510EFEED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8" name="Text Box 15">
          <a:extLst>
            <a:ext uri="{FF2B5EF4-FFF2-40B4-BE49-F238E27FC236}">
              <a16:creationId xmlns:a16="http://schemas.microsoft.com/office/drawing/2014/main" id="{D39D4D31-6EC3-4F9A-A3C1-B0645C8B09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9" name="Text Box 15">
          <a:extLst>
            <a:ext uri="{FF2B5EF4-FFF2-40B4-BE49-F238E27FC236}">
              <a16:creationId xmlns:a16="http://schemas.microsoft.com/office/drawing/2014/main" id="{35A5A5EE-A6E0-47B4-9345-E62A51BE0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0" name="Text Box 15">
          <a:extLst>
            <a:ext uri="{FF2B5EF4-FFF2-40B4-BE49-F238E27FC236}">
              <a16:creationId xmlns:a16="http://schemas.microsoft.com/office/drawing/2014/main" id="{66F99ACC-3659-4F62-9982-21C8B9BFAA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1" name="Text Box 15">
          <a:extLst>
            <a:ext uri="{FF2B5EF4-FFF2-40B4-BE49-F238E27FC236}">
              <a16:creationId xmlns:a16="http://schemas.microsoft.com/office/drawing/2014/main" id="{D211C7E9-B834-4F1E-87EF-96B34761B0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2" name="Text Box 15">
          <a:extLst>
            <a:ext uri="{FF2B5EF4-FFF2-40B4-BE49-F238E27FC236}">
              <a16:creationId xmlns:a16="http://schemas.microsoft.com/office/drawing/2014/main" id="{D42FDAC6-28B8-45B8-B309-101FD2AAD9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3" name="Text Box 15">
          <a:extLst>
            <a:ext uri="{FF2B5EF4-FFF2-40B4-BE49-F238E27FC236}">
              <a16:creationId xmlns:a16="http://schemas.microsoft.com/office/drawing/2014/main" id="{8855345D-9D1E-446C-BB0A-840571017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4" name="Text Box 15">
          <a:extLst>
            <a:ext uri="{FF2B5EF4-FFF2-40B4-BE49-F238E27FC236}">
              <a16:creationId xmlns:a16="http://schemas.microsoft.com/office/drawing/2014/main" id="{C329F380-70AE-4B1E-B875-F03F7D98AE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5" name="Text Box 15">
          <a:extLst>
            <a:ext uri="{FF2B5EF4-FFF2-40B4-BE49-F238E27FC236}">
              <a16:creationId xmlns:a16="http://schemas.microsoft.com/office/drawing/2014/main" id="{8BB042E1-1138-4E82-8AD4-019D411B758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6" name="Text Box 15">
          <a:extLst>
            <a:ext uri="{FF2B5EF4-FFF2-40B4-BE49-F238E27FC236}">
              <a16:creationId xmlns:a16="http://schemas.microsoft.com/office/drawing/2014/main" id="{102DB71F-7409-437E-A08F-EB6075F76F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7" name="Text Box 15">
          <a:extLst>
            <a:ext uri="{FF2B5EF4-FFF2-40B4-BE49-F238E27FC236}">
              <a16:creationId xmlns:a16="http://schemas.microsoft.com/office/drawing/2014/main" id="{FEF98334-7E21-4CD6-AB3F-3ACE28883F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8" name="Text Box 15">
          <a:extLst>
            <a:ext uri="{FF2B5EF4-FFF2-40B4-BE49-F238E27FC236}">
              <a16:creationId xmlns:a16="http://schemas.microsoft.com/office/drawing/2014/main" id="{8A496BFE-B3D4-43EF-9954-F15B7C1DC67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9" name="Text Box 15">
          <a:extLst>
            <a:ext uri="{FF2B5EF4-FFF2-40B4-BE49-F238E27FC236}">
              <a16:creationId xmlns:a16="http://schemas.microsoft.com/office/drawing/2014/main" id="{21985C4F-CA05-4357-BC99-85E79EE5787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0" name="Text Box 15">
          <a:extLst>
            <a:ext uri="{FF2B5EF4-FFF2-40B4-BE49-F238E27FC236}">
              <a16:creationId xmlns:a16="http://schemas.microsoft.com/office/drawing/2014/main" id="{C2E060B5-0092-410D-AB36-F4AFE6EA40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1" name="Text Box 15">
          <a:extLst>
            <a:ext uri="{FF2B5EF4-FFF2-40B4-BE49-F238E27FC236}">
              <a16:creationId xmlns:a16="http://schemas.microsoft.com/office/drawing/2014/main" id="{D5523480-AC17-4670-A6D7-A3A6AC4C9AC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2" name="Text Box 15">
          <a:extLst>
            <a:ext uri="{FF2B5EF4-FFF2-40B4-BE49-F238E27FC236}">
              <a16:creationId xmlns:a16="http://schemas.microsoft.com/office/drawing/2014/main" id="{537FA825-9286-477D-B9D3-9397E2078C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3" name="Text Box 15">
          <a:extLst>
            <a:ext uri="{FF2B5EF4-FFF2-40B4-BE49-F238E27FC236}">
              <a16:creationId xmlns:a16="http://schemas.microsoft.com/office/drawing/2014/main" id="{A1ED142F-BD67-4254-AEA1-6E3F49FD6C5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4" name="Text Box 15">
          <a:extLst>
            <a:ext uri="{FF2B5EF4-FFF2-40B4-BE49-F238E27FC236}">
              <a16:creationId xmlns:a16="http://schemas.microsoft.com/office/drawing/2014/main" id="{C81AA5C0-28B2-4FA5-B257-3C48C9D76780}"/>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5" name="Text Box 15">
          <a:extLst>
            <a:ext uri="{FF2B5EF4-FFF2-40B4-BE49-F238E27FC236}">
              <a16:creationId xmlns:a16="http://schemas.microsoft.com/office/drawing/2014/main" id="{BE7E4CD7-6BAA-4911-A1FC-48EDBC3760D4}"/>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6" name="Text Box 15">
          <a:extLst>
            <a:ext uri="{FF2B5EF4-FFF2-40B4-BE49-F238E27FC236}">
              <a16:creationId xmlns:a16="http://schemas.microsoft.com/office/drawing/2014/main" id="{E5EA9F8D-BB8A-4387-93EE-372E2A1B25A2}"/>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7" name="Text Box 15">
          <a:extLst>
            <a:ext uri="{FF2B5EF4-FFF2-40B4-BE49-F238E27FC236}">
              <a16:creationId xmlns:a16="http://schemas.microsoft.com/office/drawing/2014/main" id="{54B2C022-B3BF-4D27-95A4-8A03CC1AB24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8" name="Text Box 15">
          <a:extLst>
            <a:ext uri="{FF2B5EF4-FFF2-40B4-BE49-F238E27FC236}">
              <a16:creationId xmlns:a16="http://schemas.microsoft.com/office/drawing/2014/main" id="{CCA7531B-84FE-42F8-AA80-53A1F7EE24F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9" name="Text Box 15">
          <a:extLst>
            <a:ext uri="{FF2B5EF4-FFF2-40B4-BE49-F238E27FC236}">
              <a16:creationId xmlns:a16="http://schemas.microsoft.com/office/drawing/2014/main" id="{C83B9352-2220-4E24-82F8-74F53B709D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0" name="Text Box 15">
          <a:extLst>
            <a:ext uri="{FF2B5EF4-FFF2-40B4-BE49-F238E27FC236}">
              <a16:creationId xmlns:a16="http://schemas.microsoft.com/office/drawing/2014/main" id="{F497480D-8ADE-4CB1-844D-301CD63770B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1" name="Text Box 15">
          <a:extLst>
            <a:ext uri="{FF2B5EF4-FFF2-40B4-BE49-F238E27FC236}">
              <a16:creationId xmlns:a16="http://schemas.microsoft.com/office/drawing/2014/main" id="{BF916219-D7E7-4A4A-AC77-D53524A0241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2" name="Text Box 15">
          <a:extLst>
            <a:ext uri="{FF2B5EF4-FFF2-40B4-BE49-F238E27FC236}">
              <a16:creationId xmlns:a16="http://schemas.microsoft.com/office/drawing/2014/main" id="{46E4E74A-AAAB-415F-90E5-626260C2DAB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3" name="Text Box 15">
          <a:extLst>
            <a:ext uri="{FF2B5EF4-FFF2-40B4-BE49-F238E27FC236}">
              <a16:creationId xmlns:a16="http://schemas.microsoft.com/office/drawing/2014/main" id="{24A32E48-5D19-43E1-838E-C8546BF2CDF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4" name="Text Box 15">
          <a:extLst>
            <a:ext uri="{FF2B5EF4-FFF2-40B4-BE49-F238E27FC236}">
              <a16:creationId xmlns:a16="http://schemas.microsoft.com/office/drawing/2014/main" id="{6D19C74D-5521-441A-8942-7BE3D8DC1E8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5" name="Text Box 15">
          <a:extLst>
            <a:ext uri="{FF2B5EF4-FFF2-40B4-BE49-F238E27FC236}">
              <a16:creationId xmlns:a16="http://schemas.microsoft.com/office/drawing/2014/main" id="{E72D54FA-4D03-4BDB-B791-3997489C35E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6" name="Text Box 15">
          <a:extLst>
            <a:ext uri="{FF2B5EF4-FFF2-40B4-BE49-F238E27FC236}">
              <a16:creationId xmlns:a16="http://schemas.microsoft.com/office/drawing/2014/main" id="{64CB0BBC-0842-4493-9478-DAABA487709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7" name="Text Box 15">
          <a:extLst>
            <a:ext uri="{FF2B5EF4-FFF2-40B4-BE49-F238E27FC236}">
              <a16:creationId xmlns:a16="http://schemas.microsoft.com/office/drawing/2014/main" id="{76CC35F4-0DCF-4F27-A9A1-7B36F862C37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8" name="Text Box 15">
          <a:extLst>
            <a:ext uri="{FF2B5EF4-FFF2-40B4-BE49-F238E27FC236}">
              <a16:creationId xmlns:a16="http://schemas.microsoft.com/office/drawing/2014/main" id="{9D59BED2-F718-41BA-ADA8-819932AA177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9" name="Text Box 15">
          <a:extLst>
            <a:ext uri="{FF2B5EF4-FFF2-40B4-BE49-F238E27FC236}">
              <a16:creationId xmlns:a16="http://schemas.microsoft.com/office/drawing/2014/main" id="{803EED18-41B8-4C97-A447-A3AEF4B970A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0" name="Text Box 15">
          <a:extLst>
            <a:ext uri="{FF2B5EF4-FFF2-40B4-BE49-F238E27FC236}">
              <a16:creationId xmlns:a16="http://schemas.microsoft.com/office/drawing/2014/main" id="{D048B73A-624C-4894-A843-A56BA00520D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1" name="Text Box 15">
          <a:extLst>
            <a:ext uri="{FF2B5EF4-FFF2-40B4-BE49-F238E27FC236}">
              <a16:creationId xmlns:a16="http://schemas.microsoft.com/office/drawing/2014/main" id="{3DDFFF23-0F70-417F-8952-517A5CF6C48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2" name="Text Box 15">
          <a:extLst>
            <a:ext uri="{FF2B5EF4-FFF2-40B4-BE49-F238E27FC236}">
              <a16:creationId xmlns:a16="http://schemas.microsoft.com/office/drawing/2014/main" id="{99B6CDC1-4892-4E4C-9B9C-9C2F7DAD0D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3" name="Text Box 15">
          <a:extLst>
            <a:ext uri="{FF2B5EF4-FFF2-40B4-BE49-F238E27FC236}">
              <a16:creationId xmlns:a16="http://schemas.microsoft.com/office/drawing/2014/main" id="{D9D1CD74-8A95-4999-A422-676A8A35F5F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4" name="Text Box 15">
          <a:extLst>
            <a:ext uri="{FF2B5EF4-FFF2-40B4-BE49-F238E27FC236}">
              <a16:creationId xmlns:a16="http://schemas.microsoft.com/office/drawing/2014/main" id="{120601F1-1B43-42F8-8042-03572721BC1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5" name="Text Box 15">
          <a:extLst>
            <a:ext uri="{FF2B5EF4-FFF2-40B4-BE49-F238E27FC236}">
              <a16:creationId xmlns:a16="http://schemas.microsoft.com/office/drawing/2014/main" id="{C3BA6CF7-8D54-4136-BEBC-A033E42281F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6" name="Text Box 15">
          <a:extLst>
            <a:ext uri="{FF2B5EF4-FFF2-40B4-BE49-F238E27FC236}">
              <a16:creationId xmlns:a16="http://schemas.microsoft.com/office/drawing/2014/main" id="{EE4A2C17-48B3-4883-A1DC-CD6FD8971E87}"/>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7" name="Text Box 15">
          <a:extLst>
            <a:ext uri="{FF2B5EF4-FFF2-40B4-BE49-F238E27FC236}">
              <a16:creationId xmlns:a16="http://schemas.microsoft.com/office/drawing/2014/main" id="{21D35EAA-C497-4DD5-9E10-0DCF56EEA4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8" name="Text Box 15">
          <a:extLst>
            <a:ext uri="{FF2B5EF4-FFF2-40B4-BE49-F238E27FC236}">
              <a16:creationId xmlns:a16="http://schemas.microsoft.com/office/drawing/2014/main" id="{B4E8B216-A161-4D18-84AF-1A4EE8F7EAA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9" name="Text Box 15">
          <a:extLst>
            <a:ext uri="{FF2B5EF4-FFF2-40B4-BE49-F238E27FC236}">
              <a16:creationId xmlns:a16="http://schemas.microsoft.com/office/drawing/2014/main" id="{3E148520-0D00-46E8-8698-967CF3616C5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80" name="Text Box 15">
          <a:extLst>
            <a:ext uri="{FF2B5EF4-FFF2-40B4-BE49-F238E27FC236}">
              <a16:creationId xmlns:a16="http://schemas.microsoft.com/office/drawing/2014/main" id="{2EEEFBCD-E325-4D5E-9147-16689E7B93D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1" name="Text Box 16">
          <a:extLst>
            <a:ext uri="{FF2B5EF4-FFF2-40B4-BE49-F238E27FC236}">
              <a16:creationId xmlns:a16="http://schemas.microsoft.com/office/drawing/2014/main" id="{8D0DFD17-989E-404F-8DAA-83DF7C86E186}"/>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2" name="Text Box 17">
          <a:extLst>
            <a:ext uri="{FF2B5EF4-FFF2-40B4-BE49-F238E27FC236}">
              <a16:creationId xmlns:a16="http://schemas.microsoft.com/office/drawing/2014/main" id="{C53143D4-85B7-4C1E-B4CC-3A9D696112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3" name="Text Box 18">
          <a:extLst>
            <a:ext uri="{FF2B5EF4-FFF2-40B4-BE49-F238E27FC236}">
              <a16:creationId xmlns:a16="http://schemas.microsoft.com/office/drawing/2014/main" id="{2A92BBC3-2784-49A3-84B1-3401E660C3D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4" name="Text Box 19">
          <a:extLst>
            <a:ext uri="{FF2B5EF4-FFF2-40B4-BE49-F238E27FC236}">
              <a16:creationId xmlns:a16="http://schemas.microsoft.com/office/drawing/2014/main" id="{8795D5E0-EAC1-40B5-BC53-BDD88942530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527FE638-9772-47AB-A746-1B5B1426A3D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6" name="Text Box 16">
          <a:extLst>
            <a:ext uri="{FF2B5EF4-FFF2-40B4-BE49-F238E27FC236}">
              <a16:creationId xmlns:a16="http://schemas.microsoft.com/office/drawing/2014/main" id="{60DE8C4B-281F-41D0-9052-62EB7ADC386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7" name="Text Box 17">
          <a:extLst>
            <a:ext uri="{FF2B5EF4-FFF2-40B4-BE49-F238E27FC236}">
              <a16:creationId xmlns:a16="http://schemas.microsoft.com/office/drawing/2014/main" id="{C47F07EB-52D2-4696-8D9F-58402C53FFCE}"/>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588" name="Text Box 18">
          <a:extLst>
            <a:ext uri="{FF2B5EF4-FFF2-40B4-BE49-F238E27FC236}">
              <a16:creationId xmlns:a16="http://schemas.microsoft.com/office/drawing/2014/main" id="{024FCDA7-DC5B-4C04-A00C-188476944390}"/>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589" name="Text Box 15">
          <a:extLst>
            <a:ext uri="{FF2B5EF4-FFF2-40B4-BE49-F238E27FC236}">
              <a16:creationId xmlns:a16="http://schemas.microsoft.com/office/drawing/2014/main" id="{0F9485AD-8C8F-4176-82AF-33F1CB6464E1}"/>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0" name="Text Box 16">
          <a:extLst>
            <a:ext uri="{FF2B5EF4-FFF2-40B4-BE49-F238E27FC236}">
              <a16:creationId xmlns:a16="http://schemas.microsoft.com/office/drawing/2014/main" id="{EBBE4546-AF90-4C12-9829-B870DA57E10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1" name="Text Box 17">
          <a:extLst>
            <a:ext uri="{FF2B5EF4-FFF2-40B4-BE49-F238E27FC236}">
              <a16:creationId xmlns:a16="http://schemas.microsoft.com/office/drawing/2014/main" id="{25499034-2CC7-4743-9235-4172BE3B6838}"/>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2" name="Text Box 18">
          <a:extLst>
            <a:ext uri="{FF2B5EF4-FFF2-40B4-BE49-F238E27FC236}">
              <a16:creationId xmlns:a16="http://schemas.microsoft.com/office/drawing/2014/main" id="{E1B3B270-3110-4258-84C3-0BFBC545557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3" name="Text Box 19">
          <a:extLst>
            <a:ext uri="{FF2B5EF4-FFF2-40B4-BE49-F238E27FC236}">
              <a16:creationId xmlns:a16="http://schemas.microsoft.com/office/drawing/2014/main" id="{076359F9-07D8-47C9-8650-F33576E9DC4F}"/>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4" name="Text Box 16">
          <a:extLst>
            <a:ext uri="{FF2B5EF4-FFF2-40B4-BE49-F238E27FC236}">
              <a16:creationId xmlns:a16="http://schemas.microsoft.com/office/drawing/2014/main" id="{34B7E56A-CC98-434F-8A23-134B6D542C2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595" name="Text Box 15">
          <a:extLst>
            <a:ext uri="{FF2B5EF4-FFF2-40B4-BE49-F238E27FC236}">
              <a16:creationId xmlns:a16="http://schemas.microsoft.com/office/drawing/2014/main" id="{787F4743-4822-477F-89EA-D08619C915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596" name="Text Box 15">
          <a:extLst>
            <a:ext uri="{FF2B5EF4-FFF2-40B4-BE49-F238E27FC236}">
              <a16:creationId xmlns:a16="http://schemas.microsoft.com/office/drawing/2014/main" id="{D35539EF-1C26-43C3-8CDC-05005544761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597" name="Text Box 15">
          <a:extLst>
            <a:ext uri="{FF2B5EF4-FFF2-40B4-BE49-F238E27FC236}">
              <a16:creationId xmlns:a16="http://schemas.microsoft.com/office/drawing/2014/main" id="{EB3ADEF9-BC8C-4AAF-B52E-56B057DE4C1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598" name="Text Box 15">
          <a:extLst>
            <a:ext uri="{FF2B5EF4-FFF2-40B4-BE49-F238E27FC236}">
              <a16:creationId xmlns:a16="http://schemas.microsoft.com/office/drawing/2014/main" id="{D4B2F06E-7919-464E-A361-5D0A47083D91}"/>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599" name="Text Box 15">
          <a:extLst>
            <a:ext uri="{FF2B5EF4-FFF2-40B4-BE49-F238E27FC236}">
              <a16:creationId xmlns:a16="http://schemas.microsoft.com/office/drawing/2014/main" id="{546381DC-9288-4DF2-A7B0-5E40D2061018}"/>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00" name="Text Box 15">
          <a:extLst>
            <a:ext uri="{FF2B5EF4-FFF2-40B4-BE49-F238E27FC236}">
              <a16:creationId xmlns:a16="http://schemas.microsoft.com/office/drawing/2014/main" id="{6337802A-0CD6-4085-B94F-8F1535D42609}"/>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01" name="Text Box 15">
          <a:extLst>
            <a:ext uri="{FF2B5EF4-FFF2-40B4-BE49-F238E27FC236}">
              <a16:creationId xmlns:a16="http://schemas.microsoft.com/office/drawing/2014/main" id="{ACAC597D-1250-4C37-B4B1-D222FA1FBC5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2" name="Text Box 16">
          <a:extLst>
            <a:ext uri="{FF2B5EF4-FFF2-40B4-BE49-F238E27FC236}">
              <a16:creationId xmlns:a16="http://schemas.microsoft.com/office/drawing/2014/main" id="{3A0D74C6-2B64-4C38-8322-6A25333D83B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3" name="Text Box 17">
          <a:extLst>
            <a:ext uri="{FF2B5EF4-FFF2-40B4-BE49-F238E27FC236}">
              <a16:creationId xmlns:a16="http://schemas.microsoft.com/office/drawing/2014/main" id="{62264EA5-4D62-43C7-82A5-A8097FBB63B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4" name="Text Box 18">
          <a:extLst>
            <a:ext uri="{FF2B5EF4-FFF2-40B4-BE49-F238E27FC236}">
              <a16:creationId xmlns:a16="http://schemas.microsoft.com/office/drawing/2014/main" id="{68F6D370-C7CC-4836-AE3F-15455826739F}"/>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5" name="Text Box 19">
          <a:extLst>
            <a:ext uri="{FF2B5EF4-FFF2-40B4-BE49-F238E27FC236}">
              <a16:creationId xmlns:a16="http://schemas.microsoft.com/office/drawing/2014/main" id="{A3956954-D8EC-4CCF-AAF3-0B6B7AABC88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6" name="Text Box 16">
          <a:extLst>
            <a:ext uri="{FF2B5EF4-FFF2-40B4-BE49-F238E27FC236}">
              <a16:creationId xmlns:a16="http://schemas.microsoft.com/office/drawing/2014/main" id="{6D3382C8-0410-4125-9E3B-F9DF7D5DF16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7" name="Text Box 17">
          <a:extLst>
            <a:ext uri="{FF2B5EF4-FFF2-40B4-BE49-F238E27FC236}">
              <a16:creationId xmlns:a16="http://schemas.microsoft.com/office/drawing/2014/main" id="{75D5BD98-6969-49C1-B71B-33B1EED69B7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2608" name="Text Box 18">
          <a:extLst>
            <a:ext uri="{FF2B5EF4-FFF2-40B4-BE49-F238E27FC236}">
              <a16:creationId xmlns:a16="http://schemas.microsoft.com/office/drawing/2014/main" id="{0A1A423A-7B52-409D-996B-93D373017155}"/>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09" name="Text Box 15">
          <a:extLst>
            <a:ext uri="{FF2B5EF4-FFF2-40B4-BE49-F238E27FC236}">
              <a16:creationId xmlns:a16="http://schemas.microsoft.com/office/drawing/2014/main" id="{CAFF2213-EAAC-4F40-B4F4-D35BEC29D1AD}"/>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10" name="Text Box 15">
          <a:extLst>
            <a:ext uri="{FF2B5EF4-FFF2-40B4-BE49-F238E27FC236}">
              <a16:creationId xmlns:a16="http://schemas.microsoft.com/office/drawing/2014/main" id="{760AAAB3-E869-4575-B633-C1120BFD8A1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2611" name="Text Box 15">
          <a:extLst>
            <a:ext uri="{FF2B5EF4-FFF2-40B4-BE49-F238E27FC236}">
              <a16:creationId xmlns:a16="http://schemas.microsoft.com/office/drawing/2014/main" id="{D37C3EF9-15C0-448D-B251-43279F9E04C0}"/>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12" name="Text Box 15">
          <a:extLst>
            <a:ext uri="{FF2B5EF4-FFF2-40B4-BE49-F238E27FC236}">
              <a16:creationId xmlns:a16="http://schemas.microsoft.com/office/drawing/2014/main" id="{A1100C62-CB86-4044-B3F5-E5188D275C6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3" name="Text Box 16">
          <a:extLst>
            <a:ext uri="{FF2B5EF4-FFF2-40B4-BE49-F238E27FC236}">
              <a16:creationId xmlns:a16="http://schemas.microsoft.com/office/drawing/2014/main" id="{5D4F5FE8-8961-44F4-8877-084C2EFD7C9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4" name="Text Box 17">
          <a:extLst>
            <a:ext uri="{FF2B5EF4-FFF2-40B4-BE49-F238E27FC236}">
              <a16:creationId xmlns:a16="http://schemas.microsoft.com/office/drawing/2014/main" id="{96BC4858-BC3A-448B-A663-C1ACCACBEC7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5" name="Text Box 18">
          <a:extLst>
            <a:ext uri="{FF2B5EF4-FFF2-40B4-BE49-F238E27FC236}">
              <a16:creationId xmlns:a16="http://schemas.microsoft.com/office/drawing/2014/main" id="{53026EF7-3F1C-4274-9B32-D0A41418283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6" name="Text Box 19">
          <a:extLst>
            <a:ext uri="{FF2B5EF4-FFF2-40B4-BE49-F238E27FC236}">
              <a16:creationId xmlns:a16="http://schemas.microsoft.com/office/drawing/2014/main" id="{58AA00A5-BA39-488A-8E6E-A22215CA16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7" name="Text Box 16">
          <a:extLst>
            <a:ext uri="{FF2B5EF4-FFF2-40B4-BE49-F238E27FC236}">
              <a16:creationId xmlns:a16="http://schemas.microsoft.com/office/drawing/2014/main" id="{EE2A003D-AD28-4AFC-A6B8-FD460CCF6E19}"/>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8" name="Text Box 17">
          <a:extLst>
            <a:ext uri="{FF2B5EF4-FFF2-40B4-BE49-F238E27FC236}">
              <a16:creationId xmlns:a16="http://schemas.microsoft.com/office/drawing/2014/main" id="{492302FF-B450-4917-831D-E6EC46EEAAD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2619" name="Text Box 18">
          <a:extLst>
            <a:ext uri="{FF2B5EF4-FFF2-40B4-BE49-F238E27FC236}">
              <a16:creationId xmlns:a16="http://schemas.microsoft.com/office/drawing/2014/main" id="{C707A760-0ECD-4DFB-98FD-0D53751BA0CF}"/>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20" name="Text Box 15">
          <a:extLst>
            <a:ext uri="{FF2B5EF4-FFF2-40B4-BE49-F238E27FC236}">
              <a16:creationId xmlns:a16="http://schemas.microsoft.com/office/drawing/2014/main" id="{9BCE703E-B0E0-49D8-A387-0596F059444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2621" name="Text Box 15">
          <a:extLst>
            <a:ext uri="{FF2B5EF4-FFF2-40B4-BE49-F238E27FC236}">
              <a16:creationId xmlns:a16="http://schemas.microsoft.com/office/drawing/2014/main" id="{BC51A883-5A2E-4B52-8E50-C56F365E5FA8}"/>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2" name="Text Box 16">
          <a:extLst>
            <a:ext uri="{FF2B5EF4-FFF2-40B4-BE49-F238E27FC236}">
              <a16:creationId xmlns:a16="http://schemas.microsoft.com/office/drawing/2014/main" id="{465761AA-9659-4061-AC1D-44CDC61B567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3" name="Text Box 17">
          <a:extLst>
            <a:ext uri="{FF2B5EF4-FFF2-40B4-BE49-F238E27FC236}">
              <a16:creationId xmlns:a16="http://schemas.microsoft.com/office/drawing/2014/main" id="{2C9915F5-4E78-4EB9-BC4F-FC6A4146F3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4" name="Text Box 18">
          <a:extLst>
            <a:ext uri="{FF2B5EF4-FFF2-40B4-BE49-F238E27FC236}">
              <a16:creationId xmlns:a16="http://schemas.microsoft.com/office/drawing/2014/main" id="{C59C11A6-4270-4268-8087-43CA226E5F2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5" name="Text Box 19">
          <a:extLst>
            <a:ext uri="{FF2B5EF4-FFF2-40B4-BE49-F238E27FC236}">
              <a16:creationId xmlns:a16="http://schemas.microsoft.com/office/drawing/2014/main" id="{A970BFC0-7B00-4705-80EE-6EE6454FF0B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6" name="Text Box 16">
          <a:extLst>
            <a:ext uri="{FF2B5EF4-FFF2-40B4-BE49-F238E27FC236}">
              <a16:creationId xmlns:a16="http://schemas.microsoft.com/office/drawing/2014/main" id="{503DA268-94EB-4057-B767-7E2F996A0DB3}"/>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7" name="Text Box 17">
          <a:extLst>
            <a:ext uri="{FF2B5EF4-FFF2-40B4-BE49-F238E27FC236}">
              <a16:creationId xmlns:a16="http://schemas.microsoft.com/office/drawing/2014/main" id="{CDFDC326-5238-4697-8AA9-0F10CA00C83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628" name="Text Box 18">
          <a:extLst>
            <a:ext uri="{FF2B5EF4-FFF2-40B4-BE49-F238E27FC236}">
              <a16:creationId xmlns:a16="http://schemas.microsoft.com/office/drawing/2014/main" id="{39730AD6-2672-4D02-ACA0-2D8CEA559AF8}"/>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29" name="Text Box 15">
          <a:extLst>
            <a:ext uri="{FF2B5EF4-FFF2-40B4-BE49-F238E27FC236}">
              <a16:creationId xmlns:a16="http://schemas.microsoft.com/office/drawing/2014/main" id="{334B2053-28CA-4C05-82EE-AA1B4662C9E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30" name="Text Box 15">
          <a:extLst>
            <a:ext uri="{FF2B5EF4-FFF2-40B4-BE49-F238E27FC236}">
              <a16:creationId xmlns:a16="http://schemas.microsoft.com/office/drawing/2014/main" id="{595C5E4F-61AA-484A-A6BC-6FCC669F2AE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2631" name="Text Box 15">
          <a:extLst>
            <a:ext uri="{FF2B5EF4-FFF2-40B4-BE49-F238E27FC236}">
              <a16:creationId xmlns:a16="http://schemas.microsoft.com/office/drawing/2014/main" id="{435C1D18-B7DF-4B78-8B87-A5F76DC5D213}"/>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32" name="Text Box 15">
          <a:extLst>
            <a:ext uri="{FF2B5EF4-FFF2-40B4-BE49-F238E27FC236}">
              <a16:creationId xmlns:a16="http://schemas.microsoft.com/office/drawing/2014/main" id="{C5985B1B-1F00-4FF8-BEE5-18E1256FC46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3" name="Text Box 16">
          <a:extLst>
            <a:ext uri="{FF2B5EF4-FFF2-40B4-BE49-F238E27FC236}">
              <a16:creationId xmlns:a16="http://schemas.microsoft.com/office/drawing/2014/main" id="{4411E518-B152-44C4-A1F2-8CC1FC71654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4" name="Text Box 17">
          <a:extLst>
            <a:ext uri="{FF2B5EF4-FFF2-40B4-BE49-F238E27FC236}">
              <a16:creationId xmlns:a16="http://schemas.microsoft.com/office/drawing/2014/main" id="{A0B497A4-A8B8-4593-81BB-B30B41963B6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5" name="Text Box 18">
          <a:extLst>
            <a:ext uri="{FF2B5EF4-FFF2-40B4-BE49-F238E27FC236}">
              <a16:creationId xmlns:a16="http://schemas.microsoft.com/office/drawing/2014/main" id="{2BAD25B3-7DE2-40C2-B068-E94EC5F9601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6" name="Text Box 19">
          <a:extLst>
            <a:ext uri="{FF2B5EF4-FFF2-40B4-BE49-F238E27FC236}">
              <a16:creationId xmlns:a16="http://schemas.microsoft.com/office/drawing/2014/main" id="{7CB424D4-71AA-42FB-AC81-88CEAE8D189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7" name="Text Box 16">
          <a:extLst>
            <a:ext uri="{FF2B5EF4-FFF2-40B4-BE49-F238E27FC236}">
              <a16:creationId xmlns:a16="http://schemas.microsoft.com/office/drawing/2014/main" id="{ABCFDA2D-8716-4959-B816-2F0E2134B3F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8" name="Text Box 17">
          <a:extLst>
            <a:ext uri="{FF2B5EF4-FFF2-40B4-BE49-F238E27FC236}">
              <a16:creationId xmlns:a16="http://schemas.microsoft.com/office/drawing/2014/main" id="{74F9EF01-DFDF-4294-9C61-B0BCDD7EF08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639" name="Text Box 18">
          <a:extLst>
            <a:ext uri="{FF2B5EF4-FFF2-40B4-BE49-F238E27FC236}">
              <a16:creationId xmlns:a16="http://schemas.microsoft.com/office/drawing/2014/main" id="{7BA4FCC4-B526-49D3-B0B9-3757A2C5BC74}"/>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40" name="Text Box 15">
          <a:extLst>
            <a:ext uri="{FF2B5EF4-FFF2-40B4-BE49-F238E27FC236}">
              <a16:creationId xmlns:a16="http://schemas.microsoft.com/office/drawing/2014/main" id="{B8F6D193-2A89-4071-B070-2A7F0DE6E7A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2641" name="Text Box 15">
          <a:extLst>
            <a:ext uri="{FF2B5EF4-FFF2-40B4-BE49-F238E27FC236}">
              <a16:creationId xmlns:a16="http://schemas.microsoft.com/office/drawing/2014/main" id="{44205441-52E7-47D3-A645-F354E9E9DBEA}"/>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2" name="Text Box 16">
          <a:extLst>
            <a:ext uri="{FF2B5EF4-FFF2-40B4-BE49-F238E27FC236}">
              <a16:creationId xmlns:a16="http://schemas.microsoft.com/office/drawing/2014/main" id="{A8A4E67E-7624-4741-92E7-C97CBADCDAE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3" name="Text Box 17">
          <a:extLst>
            <a:ext uri="{FF2B5EF4-FFF2-40B4-BE49-F238E27FC236}">
              <a16:creationId xmlns:a16="http://schemas.microsoft.com/office/drawing/2014/main" id="{5682E1E0-5697-40E4-B3A7-C5FA5DFA908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4" name="Text Box 18">
          <a:extLst>
            <a:ext uri="{FF2B5EF4-FFF2-40B4-BE49-F238E27FC236}">
              <a16:creationId xmlns:a16="http://schemas.microsoft.com/office/drawing/2014/main" id="{D308A504-BB0A-4A4D-9179-BC297F3B375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5" name="Text Box 19">
          <a:extLst>
            <a:ext uri="{FF2B5EF4-FFF2-40B4-BE49-F238E27FC236}">
              <a16:creationId xmlns:a16="http://schemas.microsoft.com/office/drawing/2014/main" id="{E1F71CD5-8D84-498C-B1A8-27CBA433AD2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6" name="Text Box 16">
          <a:extLst>
            <a:ext uri="{FF2B5EF4-FFF2-40B4-BE49-F238E27FC236}">
              <a16:creationId xmlns:a16="http://schemas.microsoft.com/office/drawing/2014/main" id="{686235CF-6694-4ECF-920D-7D20C084F81A}"/>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7" name="Text Box 17">
          <a:extLst>
            <a:ext uri="{FF2B5EF4-FFF2-40B4-BE49-F238E27FC236}">
              <a16:creationId xmlns:a16="http://schemas.microsoft.com/office/drawing/2014/main" id="{FD56BF1D-5B9F-48B4-895D-8F5A632C576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2648" name="Text Box 18">
          <a:extLst>
            <a:ext uri="{FF2B5EF4-FFF2-40B4-BE49-F238E27FC236}">
              <a16:creationId xmlns:a16="http://schemas.microsoft.com/office/drawing/2014/main" id="{57F2A17A-B0D7-4B17-B354-7714E2A61D0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49" name="Text Box 15">
          <a:extLst>
            <a:ext uri="{FF2B5EF4-FFF2-40B4-BE49-F238E27FC236}">
              <a16:creationId xmlns:a16="http://schemas.microsoft.com/office/drawing/2014/main" id="{89B06FFC-CFF8-4178-9B22-9BFF2409DD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650" name="Text Box 15">
          <a:extLst>
            <a:ext uri="{FF2B5EF4-FFF2-40B4-BE49-F238E27FC236}">
              <a16:creationId xmlns:a16="http://schemas.microsoft.com/office/drawing/2014/main" id="{EEEFDA26-3E8A-480F-9D24-E8694A56FC9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651" name="Text Box 15">
          <a:extLst>
            <a:ext uri="{FF2B5EF4-FFF2-40B4-BE49-F238E27FC236}">
              <a16:creationId xmlns:a16="http://schemas.microsoft.com/office/drawing/2014/main" id="{10DCBB29-982A-40FF-8681-2593B8BF982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52" name="Text Box 15">
          <a:extLst>
            <a:ext uri="{FF2B5EF4-FFF2-40B4-BE49-F238E27FC236}">
              <a16:creationId xmlns:a16="http://schemas.microsoft.com/office/drawing/2014/main" id="{F9413C47-7C98-44E0-9C38-2AEF30CAF5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3" name="Text Box 16">
          <a:extLst>
            <a:ext uri="{FF2B5EF4-FFF2-40B4-BE49-F238E27FC236}">
              <a16:creationId xmlns:a16="http://schemas.microsoft.com/office/drawing/2014/main" id="{59889874-050D-4089-991F-70CC72CA75E5}"/>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4" name="Text Box 17">
          <a:extLst>
            <a:ext uri="{FF2B5EF4-FFF2-40B4-BE49-F238E27FC236}">
              <a16:creationId xmlns:a16="http://schemas.microsoft.com/office/drawing/2014/main" id="{A06F5AB5-0375-4EB9-B492-82E760F07F7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5" name="Text Box 18">
          <a:extLst>
            <a:ext uri="{FF2B5EF4-FFF2-40B4-BE49-F238E27FC236}">
              <a16:creationId xmlns:a16="http://schemas.microsoft.com/office/drawing/2014/main" id="{AAD27940-34BC-41FB-A1D0-7867DFCCFC1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6" name="Text Box 19">
          <a:extLst>
            <a:ext uri="{FF2B5EF4-FFF2-40B4-BE49-F238E27FC236}">
              <a16:creationId xmlns:a16="http://schemas.microsoft.com/office/drawing/2014/main" id="{B5D3D9A2-66D6-4E47-80BB-769880617AD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7" name="Text Box 16">
          <a:extLst>
            <a:ext uri="{FF2B5EF4-FFF2-40B4-BE49-F238E27FC236}">
              <a16:creationId xmlns:a16="http://schemas.microsoft.com/office/drawing/2014/main" id="{691F156B-77A5-4614-B8CA-D61B6F924A4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8" name="Text Box 17">
          <a:extLst>
            <a:ext uri="{FF2B5EF4-FFF2-40B4-BE49-F238E27FC236}">
              <a16:creationId xmlns:a16="http://schemas.microsoft.com/office/drawing/2014/main" id="{8CE06226-C452-4DCB-BF7C-5EFD6C6A2BB4}"/>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2659" name="Text Box 18">
          <a:extLst>
            <a:ext uri="{FF2B5EF4-FFF2-40B4-BE49-F238E27FC236}">
              <a16:creationId xmlns:a16="http://schemas.microsoft.com/office/drawing/2014/main" id="{8014873C-C266-41AD-91A8-45BBA83A252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660" name="Text Box 15">
          <a:extLst>
            <a:ext uri="{FF2B5EF4-FFF2-40B4-BE49-F238E27FC236}">
              <a16:creationId xmlns:a16="http://schemas.microsoft.com/office/drawing/2014/main" id="{8675B467-103B-4F6A-AF7F-18841C0CD25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661" name="Text Box 15">
          <a:extLst>
            <a:ext uri="{FF2B5EF4-FFF2-40B4-BE49-F238E27FC236}">
              <a16:creationId xmlns:a16="http://schemas.microsoft.com/office/drawing/2014/main" id="{124304A2-5C53-4367-83C8-21A9E191F636}"/>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2" name="Text Box 16">
          <a:extLst>
            <a:ext uri="{FF2B5EF4-FFF2-40B4-BE49-F238E27FC236}">
              <a16:creationId xmlns:a16="http://schemas.microsoft.com/office/drawing/2014/main" id="{1464D9CD-B416-4947-B82E-4AE654648FE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3" name="Text Box 17">
          <a:extLst>
            <a:ext uri="{FF2B5EF4-FFF2-40B4-BE49-F238E27FC236}">
              <a16:creationId xmlns:a16="http://schemas.microsoft.com/office/drawing/2014/main" id="{18A7E10A-F387-49B7-AC32-4252C4F9385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4" name="Text Box 18">
          <a:extLst>
            <a:ext uri="{FF2B5EF4-FFF2-40B4-BE49-F238E27FC236}">
              <a16:creationId xmlns:a16="http://schemas.microsoft.com/office/drawing/2014/main" id="{C59919B7-75FB-4D8B-9D39-D1D28D8B7C3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5" name="Text Box 19">
          <a:extLst>
            <a:ext uri="{FF2B5EF4-FFF2-40B4-BE49-F238E27FC236}">
              <a16:creationId xmlns:a16="http://schemas.microsoft.com/office/drawing/2014/main" id="{0D80D80C-D088-418A-8474-EF9C00855952}"/>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6" name="Text Box 16">
          <a:extLst>
            <a:ext uri="{FF2B5EF4-FFF2-40B4-BE49-F238E27FC236}">
              <a16:creationId xmlns:a16="http://schemas.microsoft.com/office/drawing/2014/main" id="{A63CA97B-713C-44F1-83BA-82638122382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7" name="Text Box 17">
          <a:extLst>
            <a:ext uri="{FF2B5EF4-FFF2-40B4-BE49-F238E27FC236}">
              <a16:creationId xmlns:a16="http://schemas.microsoft.com/office/drawing/2014/main" id="{0777289D-D66C-4355-B90B-2E07D2F1615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2668" name="Text Box 18">
          <a:extLst>
            <a:ext uri="{FF2B5EF4-FFF2-40B4-BE49-F238E27FC236}">
              <a16:creationId xmlns:a16="http://schemas.microsoft.com/office/drawing/2014/main" id="{FB15B826-E81A-48B0-A2B8-433A80AA02C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2669" name="Text Box 15">
          <a:extLst>
            <a:ext uri="{FF2B5EF4-FFF2-40B4-BE49-F238E27FC236}">
              <a16:creationId xmlns:a16="http://schemas.microsoft.com/office/drawing/2014/main" id="{06E697EB-A3B4-4A27-8935-26AB2782619A}"/>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670" name="Text Box 15">
          <a:extLst>
            <a:ext uri="{FF2B5EF4-FFF2-40B4-BE49-F238E27FC236}">
              <a16:creationId xmlns:a16="http://schemas.microsoft.com/office/drawing/2014/main" id="{F445116F-2112-4798-A145-4BBBA556C89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2671" name="Text Box 15">
          <a:extLst>
            <a:ext uri="{FF2B5EF4-FFF2-40B4-BE49-F238E27FC236}">
              <a16:creationId xmlns:a16="http://schemas.microsoft.com/office/drawing/2014/main" id="{8ACF32E7-DA82-4A7C-A7C4-141504954B9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2672" name="Text Box 15">
          <a:extLst>
            <a:ext uri="{FF2B5EF4-FFF2-40B4-BE49-F238E27FC236}">
              <a16:creationId xmlns:a16="http://schemas.microsoft.com/office/drawing/2014/main" id="{5F075DE5-8634-4530-89A2-7065B3CD7F48}"/>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3" name="Text Box 16">
          <a:extLst>
            <a:ext uri="{FF2B5EF4-FFF2-40B4-BE49-F238E27FC236}">
              <a16:creationId xmlns:a16="http://schemas.microsoft.com/office/drawing/2014/main" id="{30ED0D79-94B6-4979-ACA4-9AAC5013D97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4" name="Text Box 17">
          <a:extLst>
            <a:ext uri="{FF2B5EF4-FFF2-40B4-BE49-F238E27FC236}">
              <a16:creationId xmlns:a16="http://schemas.microsoft.com/office/drawing/2014/main" id="{0279B5F5-6848-42A3-92FB-C5160066160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5" name="Text Box 18">
          <a:extLst>
            <a:ext uri="{FF2B5EF4-FFF2-40B4-BE49-F238E27FC236}">
              <a16:creationId xmlns:a16="http://schemas.microsoft.com/office/drawing/2014/main" id="{9E6CF6EE-A05C-48B7-AF9E-1029B78AC70C}"/>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6" name="Text Box 19">
          <a:extLst>
            <a:ext uri="{FF2B5EF4-FFF2-40B4-BE49-F238E27FC236}">
              <a16:creationId xmlns:a16="http://schemas.microsoft.com/office/drawing/2014/main" id="{17F023BA-D985-45B1-A0BE-DEA3FA6CE0E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7" name="Text Box 16">
          <a:extLst>
            <a:ext uri="{FF2B5EF4-FFF2-40B4-BE49-F238E27FC236}">
              <a16:creationId xmlns:a16="http://schemas.microsoft.com/office/drawing/2014/main" id="{C90C762A-98DC-41B6-8A81-50F3F2C4683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8" name="Text Box 17">
          <a:extLst>
            <a:ext uri="{FF2B5EF4-FFF2-40B4-BE49-F238E27FC236}">
              <a16:creationId xmlns:a16="http://schemas.microsoft.com/office/drawing/2014/main" id="{4EC7B803-97E0-42A4-A0BC-938D9F6B40B7}"/>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2679" name="Text Box 18">
          <a:extLst>
            <a:ext uri="{FF2B5EF4-FFF2-40B4-BE49-F238E27FC236}">
              <a16:creationId xmlns:a16="http://schemas.microsoft.com/office/drawing/2014/main" id="{7AA445DA-0435-41B0-84BF-5462A254D0F0}"/>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680" name="Text Box 15">
          <a:extLst>
            <a:ext uri="{FF2B5EF4-FFF2-40B4-BE49-F238E27FC236}">
              <a16:creationId xmlns:a16="http://schemas.microsoft.com/office/drawing/2014/main" id="{28D5AA38-FD27-4195-80E3-C437718B8FE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2681" name="Text Box 15">
          <a:extLst>
            <a:ext uri="{FF2B5EF4-FFF2-40B4-BE49-F238E27FC236}">
              <a16:creationId xmlns:a16="http://schemas.microsoft.com/office/drawing/2014/main" id="{B441937F-CBA1-4C72-8B4F-D8826E5A81B2}"/>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82" name="Text Box 15">
          <a:extLst>
            <a:ext uri="{FF2B5EF4-FFF2-40B4-BE49-F238E27FC236}">
              <a16:creationId xmlns:a16="http://schemas.microsoft.com/office/drawing/2014/main" id="{CDBE6304-A343-4FEE-9725-E44BC87FEF3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83" name="Text Box 15">
          <a:extLst>
            <a:ext uri="{FF2B5EF4-FFF2-40B4-BE49-F238E27FC236}">
              <a16:creationId xmlns:a16="http://schemas.microsoft.com/office/drawing/2014/main" id="{788FA47B-4E57-4036-8833-E2D87CA8176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84" name="Text Box 15">
          <a:extLst>
            <a:ext uri="{FF2B5EF4-FFF2-40B4-BE49-F238E27FC236}">
              <a16:creationId xmlns:a16="http://schemas.microsoft.com/office/drawing/2014/main" id="{9362B75F-2CB9-4E33-8B2E-68FFAAFA183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85" name="Text Box 15">
          <a:extLst>
            <a:ext uri="{FF2B5EF4-FFF2-40B4-BE49-F238E27FC236}">
              <a16:creationId xmlns:a16="http://schemas.microsoft.com/office/drawing/2014/main" id="{62FEDFB8-C28D-4A77-9672-629AAD214348}"/>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686" name="Text Box 15">
          <a:extLst>
            <a:ext uri="{FF2B5EF4-FFF2-40B4-BE49-F238E27FC236}">
              <a16:creationId xmlns:a16="http://schemas.microsoft.com/office/drawing/2014/main" id="{E8A9FEEA-1806-4C29-8C94-ACC5A21197F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2687" name="Text Box 15">
          <a:extLst>
            <a:ext uri="{FF2B5EF4-FFF2-40B4-BE49-F238E27FC236}">
              <a16:creationId xmlns:a16="http://schemas.microsoft.com/office/drawing/2014/main" id="{8601D020-1E62-49DA-976A-BFAB94168B1D}"/>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688" name="Text Box 15">
          <a:extLst>
            <a:ext uri="{FF2B5EF4-FFF2-40B4-BE49-F238E27FC236}">
              <a16:creationId xmlns:a16="http://schemas.microsoft.com/office/drawing/2014/main" id="{B3C90014-E821-4F3B-8A37-2E4996F5D7A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2689" name="Text Box 15">
          <a:extLst>
            <a:ext uri="{FF2B5EF4-FFF2-40B4-BE49-F238E27FC236}">
              <a16:creationId xmlns:a16="http://schemas.microsoft.com/office/drawing/2014/main" id="{87A69202-900A-40E5-9CDB-29D9631D0DE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0" name="Text Box 15">
          <a:extLst>
            <a:ext uri="{FF2B5EF4-FFF2-40B4-BE49-F238E27FC236}">
              <a16:creationId xmlns:a16="http://schemas.microsoft.com/office/drawing/2014/main" id="{17FE9A43-2299-47F5-A7A2-43F4E310DAFF}"/>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1" name="Text Box 15">
          <a:extLst>
            <a:ext uri="{FF2B5EF4-FFF2-40B4-BE49-F238E27FC236}">
              <a16:creationId xmlns:a16="http://schemas.microsoft.com/office/drawing/2014/main" id="{67247D05-8608-4390-9EAD-E17174DED98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2" name="Text Box 15">
          <a:extLst>
            <a:ext uri="{FF2B5EF4-FFF2-40B4-BE49-F238E27FC236}">
              <a16:creationId xmlns:a16="http://schemas.microsoft.com/office/drawing/2014/main" id="{6F2CF62B-E9ED-4892-968A-EADEA21FDCD3}"/>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3" name="Text Box 15">
          <a:extLst>
            <a:ext uri="{FF2B5EF4-FFF2-40B4-BE49-F238E27FC236}">
              <a16:creationId xmlns:a16="http://schemas.microsoft.com/office/drawing/2014/main" id="{9CC9766B-BD5B-4B6D-BAF1-AA4F60EEE84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4" name="Text Box 15">
          <a:extLst>
            <a:ext uri="{FF2B5EF4-FFF2-40B4-BE49-F238E27FC236}">
              <a16:creationId xmlns:a16="http://schemas.microsoft.com/office/drawing/2014/main" id="{2B610AD3-012F-4623-9BE9-7C4DD894A67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5" name="Text Box 15">
          <a:extLst>
            <a:ext uri="{FF2B5EF4-FFF2-40B4-BE49-F238E27FC236}">
              <a16:creationId xmlns:a16="http://schemas.microsoft.com/office/drawing/2014/main" id="{66920972-21AC-444F-8D24-18D3C6E0801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6" name="Text Box 15">
          <a:extLst>
            <a:ext uri="{FF2B5EF4-FFF2-40B4-BE49-F238E27FC236}">
              <a16:creationId xmlns:a16="http://schemas.microsoft.com/office/drawing/2014/main" id="{AD08B24B-168A-4BDD-8A47-AD80D9AF6D21}"/>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7" name="Text Box 15">
          <a:extLst>
            <a:ext uri="{FF2B5EF4-FFF2-40B4-BE49-F238E27FC236}">
              <a16:creationId xmlns:a16="http://schemas.microsoft.com/office/drawing/2014/main" id="{6F547D1F-3F63-4E09-882F-33EBB0E2F702}"/>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8" name="Text Box 15">
          <a:extLst>
            <a:ext uri="{FF2B5EF4-FFF2-40B4-BE49-F238E27FC236}">
              <a16:creationId xmlns:a16="http://schemas.microsoft.com/office/drawing/2014/main" id="{E696A646-EDCC-412A-AE0F-A1FAD004BBFB}"/>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9" name="Text Box 15">
          <a:extLst>
            <a:ext uri="{FF2B5EF4-FFF2-40B4-BE49-F238E27FC236}">
              <a16:creationId xmlns:a16="http://schemas.microsoft.com/office/drawing/2014/main" id="{93065822-4E2D-4382-BA0C-3591B928FC75}"/>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0" name="Text Box 15">
          <a:extLst>
            <a:ext uri="{FF2B5EF4-FFF2-40B4-BE49-F238E27FC236}">
              <a16:creationId xmlns:a16="http://schemas.microsoft.com/office/drawing/2014/main" id="{4C9BA50D-059A-4A9B-AEF0-8C6B37695E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1" name="Text Box 15">
          <a:extLst>
            <a:ext uri="{FF2B5EF4-FFF2-40B4-BE49-F238E27FC236}">
              <a16:creationId xmlns:a16="http://schemas.microsoft.com/office/drawing/2014/main" id="{365C3F50-3CD9-4037-9DD3-3D55045D397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702" name="Text Box 15">
          <a:extLst>
            <a:ext uri="{FF2B5EF4-FFF2-40B4-BE49-F238E27FC236}">
              <a16:creationId xmlns:a16="http://schemas.microsoft.com/office/drawing/2014/main" id="{A828F04A-B062-4979-8E03-A6C2AEE708A0}"/>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703" name="Text Box 15">
          <a:extLst>
            <a:ext uri="{FF2B5EF4-FFF2-40B4-BE49-F238E27FC236}">
              <a16:creationId xmlns:a16="http://schemas.microsoft.com/office/drawing/2014/main" id="{70D887FF-A47A-46D0-AE9A-7DCA3B278A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4" name="Text Box 15">
          <a:extLst>
            <a:ext uri="{FF2B5EF4-FFF2-40B4-BE49-F238E27FC236}">
              <a16:creationId xmlns:a16="http://schemas.microsoft.com/office/drawing/2014/main" id="{7B2DDD31-E47F-40ED-B0AE-21ACD3BF6C4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5" name="Text Box 15">
          <a:extLst>
            <a:ext uri="{FF2B5EF4-FFF2-40B4-BE49-F238E27FC236}">
              <a16:creationId xmlns:a16="http://schemas.microsoft.com/office/drawing/2014/main" id="{E58CCB60-49F2-4000-84BD-ADA93301F618}"/>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6" name="Text Box 15">
          <a:extLst>
            <a:ext uri="{FF2B5EF4-FFF2-40B4-BE49-F238E27FC236}">
              <a16:creationId xmlns:a16="http://schemas.microsoft.com/office/drawing/2014/main" id="{2D55EF91-FF67-425C-9E05-EF79120B260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7" name="Text Box 15">
          <a:extLst>
            <a:ext uri="{FF2B5EF4-FFF2-40B4-BE49-F238E27FC236}">
              <a16:creationId xmlns:a16="http://schemas.microsoft.com/office/drawing/2014/main" id="{CCC4586E-2781-47C2-9F2B-060CF86771C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8" name="Text Box 15">
          <a:extLst>
            <a:ext uri="{FF2B5EF4-FFF2-40B4-BE49-F238E27FC236}">
              <a16:creationId xmlns:a16="http://schemas.microsoft.com/office/drawing/2014/main" id="{E9469509-DC7B-4F2B-AAD2-9338B73BCA1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9" name="Text Box 15">
          <a:extLst>
            <a:ext uri="{FF2B5EF4-FFF2-40B4-BE49-F238E27FC236}">
              <a16:creationId xmlns:a16="http://schemas.microsoft.com/office/drawing/2014/main" id="{365E2AA3-A9A3-406D-91CF-AED62A66E2D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0" name="Text Box 15">
          <a:extLst>
            <a:ext uri="{FF2B5EF4-FFF2-40B4-BE49-F238E27FC236}">
              <a16:creationId xmlns:a16="http://schemas.microsoft.com/office/drawing/2014/main" id="{A6EA6C89-78B4-495D-AEE2-D67AEFF083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1" name="Text Box 15">
          <a:extLst>
            <a:ext uri="{FF2B5EF4-FFF2-40B4-BE49-F238E27FC236}">
              <a16:creationId xmlns:a16="http://schemas.microsoft.com/office/drawing/2014/main" id="{69F6457F-2727-4505-AF19-59D1163AA34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2" name="Text Box 15">
          <a:extLst>
            <a:ext uri="{FF2B5EF4-FFF2-40B4-BE49-F238E27FC236}">
              <a16:creationId xmlns:a16="http://schemas.microsoft.com/office/drawing/2014/main" id="{1C076E79-DF8E-4553-AC53-FE88C31743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3" name="Text Box 15">
          <a:extLst>
            <a:ext uri="{FF2B5EF4-FFF2-40B4-BE49-F238E27FC236}">
              <a16:creationId xmlns:a16="http://schemas.microsoft.com/office/drawing/2014/main" id="{2342F7A2-28AF-4065-A251-6CFDFF781B0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4" name="Text Box 15">
          <a:extLst>
            <a:ext uri="{FF2B5EF4-FFF2-40B4-BE49-F238E27FC236}">
              <a16:creationId xmlns:a16="http://schemas.microsoft.com/office/drawing/2014/main" id="{082C602B-CFF3-4A0F-8376-56ECAACC054E}"/>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5" name="Text Box 15">
          <a:extLst>
            <a:ext uri="{FF2B5EF4-FFF2-40B4-BE49-F238E27FC236}">
              <a16:creationId xmlns:a16="http://schemas.microsoft.com/office/drawing/2014/main" id="{2056B2C9-D3C5-40CB-A08A-A56AC60A4BB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6" name="Text Box 15">
          <a:extLst>
            <a:ext uri="{FF2B5EF4-FFF2-40B4-BE49-F238E27FC236}">
              <a16:creationId xmlns:a16="http://schemas.microsoft.com/office/drawing/2014/main" id="{756D6D1C-129B-4724-9327-FC4A59BE26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7" name="Text Box 15">
          <a:extLst>
            <a:ext uri="{FF2B5EF4-FFF2-40B4-BE49-F238E27FC236}">
              <a16:creationId xmlns:a16="http://schemas.microsoft.com/office/drawing/2014/main" id="{644F26F5-1696-4373-B56E-CF5721CC0F68}"/>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8" name="Text Box 15">
          <a:extLst>
            <a:ext uri="{FF2B5EF4-FFF2-40B4-BE49-F238E27FC236}">
              <a16:creationId xmlns:a16="http://schemas.microsoft.com/office/drawing/2014/main" id="{6D242484-0714-4B4A-8742-8A3F41A84B0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9" name="Text Box 15">
          <a:extLst>
            <a:ext uri="{FF2B5EF4-FFF2-40B4-BE49-F238E27FC236}">
              <a16:creationId xmlns:a16="http://schemas.microsoft.com/office/drawing/2014/main" id="{E671F64B-4E3B-48D4-A4DC-4531E7AFF212}"/>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20" name="Text Box 15">
          <a:extLst>
            <a:ext uri="{FF2B5EF4-FFF2-40B4-BE49-F238E27FC236}">
              <a16:creationId xmlns:a16="http://schemas.microsoft.com/office/drawing/2014/main" id="{32D85564-8059-4D7D-B495-71A820C4245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1" name="Text Box 15">
          <a:extLst>
            <a:ext uri="{FF2B5EF4-FFF2-40B4-BE49-F238E27FC236}">
              <a16:creationId xmlns:a16="http://schemas.microsoft.com/office/drawing/2014/main" id="{F1E037D3-E651-4F46-8745-FEF6DD3D100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2" name="Text Box 15">
          <a:extLst>
            <a:ext uri="{FF2B5EF4-FFF2-40B4-BE49-F238E27FC236}">
              <a16:creationId xmlns:a16="http://schemas.microsoft.com/office/drawing/2014/main" id="{E2EC3307-9F9E-4F8D-A8B5-04CE147232F6}"/>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2723" name="Text Box 15">
          <a:extLst>
            <a:ext uri="{FF2B5EF4-FFF2-40B4-BE49-F238E27FC236}">
              <a16:creationId xmlns:a16="http://schemas.microsoft.com/office/drawing/2014/main" id="{2D6A43E9-019E-4DCE-8063-15020D47B266}"/>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2724" name="Text Box 15">
          <a:extLst>
            <a:ext uri="{FF2B5EF4-FFF2-40B4-BE49-F238E27FC236}">
              <a16:creationId xmlns:a16="http://schemas.microsoft.com/office/drawing/2014/main" id="{9103C80D-8516-431C-A77B-9701D15FE044}"/>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5" name="Text Box 15">
          <a:extLst>
            <a:ext uri="{FF2B5EF4-FFF2-40B4-BE49-F238E27FC236}">
              <a16:creationId xmlns:a16="http://schemas.microsoft.com/office/drawing/2014/main" id="{C06A1DA5-D8C7-4826-9084-3B638F9A459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6" name="Text Box 15">
          <a:extLst>
            <a:ext uri="{FF2B5EF4-FFF2-40B4-BE49-F238E27FC236}">
              <a16:creationId xmlns:a16="http://schemas.microsoft.com/office/drawing/2014/main" id="{1838D4E1-86DE-458C-A064-4EFAF1A1A0A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7" name="Text Box 15">
          <a:extLst>
            <a:ext uri="{FF2B5EF4-FFF2-40B4-BE49-F238E27FC236}">
              <a16:creationId xmlns:a16="http://schemas.microsoft.com/office/drawing/2014/main" id="{B7B90250-7702-4BE2-986E-35EA835F975B}"/>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8" name="Text Box 15">
          <a:extLst>
            <a:ext uri="{FF2B5EF4-FFF2-40B4-BE49-F238E27FC236}">
              <a16:creationId xmlns:a16="http://schemas.microsoft.com/office/drawing/2014/main" id="{C2D6E3DB-0D46-4300-993D-CA20D0DA1F32}"/>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9" name="Text Box 15">
          <a:extLst>
            <a:ext uri="{FF2B5EF4-FFF2-40B4-BE49-F238E27FC236}">
              <a16:creationId xmlns:a16="http://schemas.microsoft.com/office/drawing/2014/main" id="{1CA93F92-3C9A-465A-97F3-045B62E0B233}"/>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0" name="Text Box 15">
          <a:extLst>
            <a:ext uri="{FF2B5EF4-FFF2-40B4-BE49-F238E27FC236}">
              <a16:creationId xmlns:a16="http://schemas.microsoft.com/office/drawing/2014/main" id="{795BD6ED-AA89-45DB-BE75-06E4918B678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1" name="Text Box 15">
          <a:extLst>
            <a:ext uri="{FF2B5EF4-FFF2-40B4-BE49-F238E27FC236}">
              <a16:creationId xmlns:a16="http://schemas.microsoft.com/office/drawing/2014/main" id="{E9C031E1-5132-43BC-9B12-712C1502AF1C}"/>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2" name="Text Box 15">
          <a:extLst>
            <a:ext uri="{FF2B5EF4-FFF2-40B4-BE49-F238E27FC236}">
              <a16:creationId xmlns:a16="http://schemas.microsoft.com/office/drawing/2014/main" id="{D53DCB90-AA2B-456F-9672-217735C52161}"/>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3" name="Text Box 15">
          <a:extLst>
            <a:ext uri="{FF2B5EF4-FFF2-40B4-BE49-F238E27FC236}">
              <a16:creationId xmlns:a16="http://schemas.microsoft.com/office/drawing/2014/main" id="{38114BE0-7A9B-405C-A188-6B82EB712C1F}"/>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4" name="Text Box 15">
          <a:extLst>
            <a:ext uri="{FF2B5EF4-FFF2-40B4-BE49-F238E27FC236}">
              <a16:creationId xmlns:a16="http://schemas.microsoft.com/office/drawing/2014/main" id="{3C0B5B74-B139-4862-8529-7DEE2C2505AE}"/>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5" name="Text Box 15">
          <a:extLst>
            <a:ext uri="{FF2B5EF4-FFF2-40B4-BE49-F238E27FC236}">
              <a16:creationId xmlns:a16="http://schemas.microsoft.com/office/drawing/2014/main" id="{15F67E81-B0A4-4B23-AFA9-0AA2446F3A8B}"/>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6" name="Text Box 15">
          <a:extLst>
            <a:ext uri="{FF2B5EF4-FFF2-40B4-BE49-F238E27FC236}">
              <a16:creationId xmlns:a16="http://schemas.microsoft.com/office/drawing/2014/main" id="{44F58477-8C8D-4BE5-8802-7AFC13280A3D}"/>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35</xdr:row>
      <xdr:rowOff>6123</xdr:rowOff>
    </xdr:from>
    <xdr:ext cx="95250" cy="171450"/>
    <xdr:sp macro="" textlink="">
      <xdr:nvSpPr>
        <xdr:cNvPr id="2737" name="Text Box 16">
          <a:extLst>
            <a:ext uri="{FF2B5EF4-FFF2-40B4-BE49-F238E27FC236}">
              <a16:creationId xmlns:a16="http://schemas.microsoft.com/office/drawing/2014/main" id="{79AE6BFF-FB73-479B-B039-27998FFFFAB7}"/>
            </a:ext>
          </a:extLst>
        </xdr:cNvPr>
        <xdr:cNvSpPr txBox="1">
          <a:spLocks noChangeArrowheads="1"/>
        </xdr:cNvSpPr>
      </xdr:nvSpPr>
      <xdr:spPr bwMode="auto">
        <a:xfrm>
          <a:off x="33062182" y="164272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38" name="Text Box 17">
          <a:extLst>
            <a:ext uri="{FF2B5EF4-FFF2-40B4-BE49-F238E27FC236}">
              <a16:creationId xmlns:a16="http://schemas.microsoft.com/office/drawing/2014/main" id="{C488B7DE-F857-4F11-8597-B75F2174A3E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39" name="Text Box 18">
          <a:extLst>
            <a:ext uri="{FF2B5EF4-FFF2-40B4-BE49-F238E27FC236}">
              <a16:creationId xmlns:a16="http://schemas.microsoft.com/office/drawing/2014/main" id="{6A320817-7A44-460C-A1E9-931046289C1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0" name="Text Box 19">
          <a:extLst>
            <a:ext uri="{FF2B5EF4-FFF2-40B4-BE49-F238E27FC236}">
              <a16:creationId xmlns:a16="http://schemas.microsoft.com/office/drawing/2014/main" id="{E6620AE0-1B71-45E8-977B-7529C8FA331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41" name="Text Box 15">
          <a:extLst>
            <a:ext uri="{FF2B5EF4-FFF2-40B4-BE49-F238E27FC236}">
              <a16:creationId xmlns:a16="http://schemas.microsoft.com/office/drawing/2014/main" id="{5E8EB8B6-E156-466F-B926-8679B5B92A6E}"/>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2" name="Text Box 16">
          <a:extLst>
            <a:ext uri="{FF2B5EF4-FFF2-40B4-BE49-F238E27FC236}">
              <a16:creationId xmlns:a16="http://schemas.microsoft.com/office/drawing/2014/main" id="{A6522661-1C60-4C5F-AE15-725CCD3034E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3" name="Text Box 17">
          <a:extLst>
            <a:ext uri="{FF2B5EF4-FFF2-40B4-BE49-F238E27FC236}">
              <a16:creationId xmlns:a16="http://schemas.microsoft.com/office/drawing/2014/main" id="{6ADA0B2F-AD67-4E4C-A23A-AD7B16EA434A}"/>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744" name="Text Box 18">
          <a:extLst>
            <a:ext uri="{FF2B5EF4-FFF2-40B4-BE49-F238E27FC236}">
              <a16:creationId xmlns:a16="http://schemas.microsoft.com/office/drawing/2014/main" id="{F7BE2E8E-1E8B-405F-AEF0-B3DD1633A87A}"/>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45" name="Text Box 15">
          <a:extLst>
            <a:ext uri="{FF2B5EF4-FFF2-40B4-BE49-F238E27FC236}">
              <a16:creationId xmlns:a16="http://schemas.microsoft.com/office/drawing/2014/main" id="{0F27C069-7119-4067-8BBC-38E7B366ED03}"/>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6" name="Text Box 16">
          <a:extLst>
            <a:ext uri="{FF2B5EF4-FFF2-40B4-BE49-F238E27FC236}">
              <a16:creationId xmlns:a16="http://schemas.microsoft.com/office/drawing/2014/main" id="{FF720C2D-5660-4BF9-BF97-270C0B60CF3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7" name="Text Box 17">
          <a:extLst>
            <a:ext uri="{FF2B5EF4-FFF2-40B4-BE49-F238E27FC236}">
              <a16:creationId xmlns:a16="http://schemas.microsoft.com/office/drawing/2014/main" id="{02D52A77-FD2D-483D-AD38-3BB0215157D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8" name="Text Box 18">
          <a:extLst>
            <a:ext uri="{FF2B5EF4-FFF2-40B4-BE49-F238E27FC236}">
              <a16:creationId xmlns:a16="http://schemas.microsoft.com/office/drawing/2014/main" id="{FA2F9CA8-3C85-44BD-8241-C202CBD1D2A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9" name="Text Box 19">
          <a:extLst>
            <a:ext uri="{FF2B5EF4-FFF2-40B4-BE49-F238E27FC236}">
              <a16:creationId xmlns:a16="http://schemas.microsoft.com/office/drawing/2014/main" id="{710CD928-260A-4D33-A6BD-8D0891F84BDE}"/>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50" name="Text Box 16">
          <a:extLst>
            <a:ext uri="{FF2B5EF4-FFF2-40B4-BE49-F238E27FC236}">
              <a16:creationId xmlns:a16="http://schemas.microsoft.com/office/drawing/2014/main" id="{610C168A-662A-460E-82FF-D81AB9E5D96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1" name="Text Box 16">
          <a:extLst>
            <a:ext uri="{FF2B5EF4-FFF2-40B4-BE49-F238E27FC236}">
              <a16:creationId xmlns:a16="http://schemas.microsoft.com/office/drawing/2014/main" id="{D072BA36-F78B-426E-A23C-94A5A7C0EF5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2" name="Text Box 17">
          <a:extLst>
            <a:ext uri="{FF2B5EF4-FFF2-40B4-BE49-F238E27FC236}">
              <a16:creationId xmlns:a16="http://schemas.microsoft.com/office/drawing/2014/main" id="{3748095F-126D-418C-BF12-4771175DBE13}"/>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3" name="Text Box 18">
          <a:extLst>
            <a:ext uri="{FF2B5EF4-FFF2-40B4-BE49-F238E27FC236}">
              <a16:creationId xmlns:a16="http://schemas.microsoft.com/office/drawing/2014/main" id="{9ACB4902-0BC0-4DDF-80FA-70C1972DD937}"/>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4" name="Text Box 19">
          <a:extLst>
            <a:ext uri="{FF2B5EF4-FFF2-40B4-BE49-F238E27FC236}">
              <a16:creationId xmlns:a16="http://schemas.microsoft.com/office/drawing/2014/main" id="{644B4B47-3575-4A49-864D-CF9237C3793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755" name="Text Box 15">
          <a:extLst>
            <a:ext uri="{FF2B5EF4-FFF2-40B4-BE49-F238E27FC236}">
              <a16:creationId xmlns:a16="http://schemas.microsoft.com/office/drawing/2014/main" id="{E59F1AAE-05BD-4D11-B274-6229B017953D}"/>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6" name="Text Box 16">
          <a:extLst>
            <a:ext uri="{FF2B5EF4-FFF2-40B4-BE49-F238E27FC236}">
              <a16:creationId xmlns:a16="http://schemas.microsoft.com/office/drawing/2014/main" id="{1145681A-0FA7-49F0-966F-AEE7C62EAE6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7" name="Text Box 17">
          <a:extLst>
            <a:ext uri="{FF2B5EF4-FFF2-40B4-BE49-F238E27FC236}">
              <a16:creationId xmlns:a16="http://schemas.microsoft.com/office/drawing/2014/main" id="{3995BB98-1ED0-4A65-901F-17DEB41B6295}"/>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32</xdr:row>
      <xdr:rowOff>15875</xdr:rowOff>
    </xdr:from>
    <xdr:ext cx="95250" cy="171450"/>
    <xdr:sp macro="" textlink="">
      <xdr:nvSpPr>
        <xdr:cNvPr id="2758" name="Text Box 18">
          <a:extLst>
            <a:ext uri="{FF2B5EF4-FFF2-40B4-BE49-F238E27FC236}">
              <a16:creationId xmlns:a16="http://schemas.microsoft.com/office/drawing/2014/main" id="{8CAD2FDA-674F-4C70-BEEA-8D62A6646764}"/>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759" name="Text Box 15">
          <a:extLst>
            <a:ext uri="{FF2B5EF4-FFF2-40B4-BE49-F238E27FC236}">
              <a16:creationId xmlns:a16="http://schemas.microsoft.com/office/drawing/2014/main" id="{B1F6A5A1-5EA2-464B-B4D7-D692DC89F035}"/>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760" name="Text Box 15">
          <a:extLst>
            <a:ext uri="{FF2B5EF4-FFF2-40B4-BE49-F238E27FC236}">
              <a16:creationId xmlns:a16="http://schemas.microsoft.com/office/drawing/2014/main" id="{83630E1A-53F0-4572-8EAE-6CF01EF22BC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761" name="Text Box 15">
          <a:extLst>
            <a:ext uri="{FF2B5EF4-FFF2-40B4-BE49-F238E27FC236}">
              <a16:creationId xmlns:a16="http://schemas.microsoft.com/office/drawing/2014/main" id="{9E6DFE82-9DEE-4486-9833-A23187D22E6D}"/>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2" name="Text Box 16">
          <a:extLst>
            <a:ext uri="{FF2B5EF4-FFF2-40B4-BE49-F238E27FC236}">
              <a16:creationId xmlns:a16="http://schemas.microsoft.com/office/drawing/2014/main" id="{679AD4FE-5D29-4DAB-9A3A-DFECFB2C60FA}"/>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3" name="Text Box 17">
          <a:extLst>
            <a:ext uri="{FF2B5EF4-FFF2-40B4-BE49-F238E27FC236}">
              <a16:creationId xmlns:a16="http://schemas.microsoft.com/office/drawing/2014/main" id="{6689C7BA-5602-495E-A0AB-FBF082252045}"/>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4" name="Text Box 18">
          <a:extLst>
            <a:ext uri="{FF2B5EF4-FFF2-40B4-BE49-F238E27FC236}">
              <a16:creationId xmlns:a16="http://schemas.microsoft.com/office/drawing/2014/main" id="{F031FADE-670C-45FE-B9F5-32596F50302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5" name="Text Box 19">
          <a:extLst>
            <a:ext uri="{FF2B5EF4-FFF2-40B4-BE49-F238E27FC236}">
              <a16:creationId xmlns:a16="http://schemas.microsoft.com/office/drawing/2014/main" id="{A3AA4388-C929-4B59-97D8-722E266A11F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766" name="Text Box 15">
          <a:extLst>
            <a:ext uri="{FF2B5EF4-FFF2-40B4-BE49-F238E27FC236}">
              <a16:creationId xmlns:a16="http://schemas.microsoft.com/office/drawing/2014/main" id="{EF140AA6-920C-40C2-8189-C45DFB8CBAF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7" name="Text Box 16">
          <a:extLst>
            <a:ext uri="{FF2B5EF4-FFF2-40B4-BE49-F238E27FC236}">
              <a16:creationId xmlns:a16="http://schemas.microsoft.com/office/drawing/2014/main" id="{1C05C625-2CE2-4244-B8AD-935266F6EAAC}"/>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8" name="Text Box 17">
          <a:extLst>
            <a:ext uri="{FF2B5EF4-FFF2-40B4-BE49-F238E27FC236}">
              <a16:creationId xmlns:a16="http://schemas.microsoft.com/office/drawing/2014/main" id="{638ABA45-71EE-4149-821A-7A4C770A69E3}"/>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33</xdr:row>
      <xdr:rowOff>15875</xdr:rowOff>
    </xdr:from>
    <xdr:ext cx="95250" cy="171450"/>
    <xdr:sp macro="" textlink="">
      <xdr:nvSpPr>
        <xdr:cNvPr id="2769" name="Text Box 18">
          <a:extLst>
            <a:ext uri="{FF2B5EF4-FFF2-40B4-BE49-F238E27FC236}">
              <a16:creationId xmlns:a16="http://schemas.microsoft.com/office/drawing/2014/main" id="{608C4FFF-E1E5-4900-BDE4-448B4D984FA5}"/>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770" name="Text Box 15">
          <a:extLst>
            <a:ext uri="{FF2B5EF4-FFF2-40B4-BE49-F238E27FC236}">
              <a16:creationId xmlns:a16="http://schemas.microsoft.com/office/drawing/2014/main" id="{28CB2D71-C99E-46D1-97FC-4707AC4E06EE}"/>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771" name="Text Box 15">
          <a:extLst>
            <a:ext uri="{FF2B5EF4-FFF2-40B4-BE49-F238E27FC236}">
              <a16:creationId xmlns:a16="http://schemas.microsoft.com/office/drawing/2014/main" id="{958B7D55-872A-4459-91A4-7ADB051702F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772" name="Text Box 15">
          <a:extLst>
            <a:ext uri="{FF2B5EF4-FFF2-40B4-BE49-F238E27FC236}">
              <a16:creationId xmlns:a16="http://schemas.microsoft.com/office/drawing/2014/main" id="{AA775B2B-0465-44C4-A05A-012FBDA83A0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3" name="Text Box 16">
          <a:extLst>
            <a:ext uri="{FF2B5EF4-FFF2-40B4-BE49-F238E27FC236}">
              <a16:creationId xmlns:a16="http://schemas.microsoft.com/office/drawing/2014/main" id="{843BAF14-9F0E-44A6-B7B3-3834F362AC7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4" name="Text Box 17">
          <a:extLst>
            <a:ext uri="{FF2B5EF4-FFF2-40B4-BE49-F238E27FC236}">
              <a16:creationId xmlns:a16="http://schemas.microsoft.com/office/drawing/2014/main" id="{6E52B359-CADC-48FD-9DED-83CFB7CC1BA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5" name="Text Box 18">
          <a:extLst>
            <a:ext uri="{FF2B5EF4-FFF2-40B4-BE49-F238E27FC236}">
              <a16:creationId xmlns:a16="http://schemas.microsoft.com/office/drawing/2014/main" id="{D5070E92-E0F9-4865-A8F3-CE15B02E223B}"/>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6" name="Text Box 19">
          <a:extLst>
            <a:ext uri="{FF2B5EF4-FFF2-40B4-BE49-F238E27FC236}">
              <a16:creationId xmlns:a16="http://schemas.microsoft.com/office/drawing/2014/main" id="{3AF6E9B8-E2E8-4B37-8972-23A8247065BD}"/>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77" name="Text Box 15">
          <a:extLst>
            <a:ext uri="{FF2B5EF4-FFF2-40B4-BE49-F238E27FC236}">
              <a16:creationId xmlns:a16="http://schemas.microsoft.com/office/drawing/2014/main" id="{D9E5BF34-D328-4CE8-9B69-276C1BE7610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8" name="Text Box 16">
          <a:extLst>
            <a:ext uri="{FF2B5EF4-FFF2-40B4-BE49-F238E27FC236}">
              <a16:creationId xmlns:a16="http://schemas.microsoft.com/office/drawing/2014/main" id="{EDC6B894-53AD-4479-B2E2-2430CEFC8A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9" name="Text Box 17">
          <a:extLst>
            <a:ext uri="{FF2B5EF4-FFF2-40B4-BE49-F238E27FC236}">
              <a16:creationId xmlns:a16="http://schemas.microsoft.com/office/drawing/2014/main" id="{1675C59C-368F-4BDA-B189-7CD84D80DBE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780" name="Text Box 18">
          <a:extLst>
            <a:ext uri="{FF2B5EF4-FFF2-40B4-BE49-F238E27FC236}">
              <a16:creationId xmlns:a16="http://schemas.microsoft.com/office/drawing/2014/main" id="{499B0E32-B169-4C73-9B78-FA717EBD84CE}"/>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81" name="Text Box 15">
          <a:extLst>
            <a:ext uri="{FF2B5EF4-FFF2-40B4-BE49-F238E27FC236}">
              <a16:creationId xmlns:a16="http://schemas.microsoft.com/office/drawing/2014/main" id="{AEE30160-99E3-446E-83FE-2252F6E56D7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782" name="Text Box 15">
          <a:extLst>
            <a:ext uri="{FF2B5EF4-FFF2-40B4-BE49-F238E27FC236}">
              <a16:creationId xmlns:a16="http://schemas.microsoft.com/office/drawing/2014/main" id="{8DE384E2-E690-4A4B-A329-9BC272DB62E3}"/>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783" name="Text Box 15">
          <a:extLst>
            <a:ext uri="{FF2B5EF4-FFF2-40B4-BE49-F238E27FC236}">
              <a16:creationId xmlns:a16="http://schemas.microsoft.com/office/drawing/2014/main" id="{B10D5DBA-2992-4D32-8356-9A3A1BFEFE12}"/>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4" name="Text Box 16">
          <a:extLst>
            <a:ext uri="{FF2B5EF4-FFF2-40B4-BE49-F238E27FC236}">
              <a16:creationId xmlns:a16="http://schemas.microsoft.com/office/drawing/2014/main" id="{F8BB6DA8-9012-4CD0-BDA4-A3F30E03FD9F}"/>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5" name="Text Box 17">
          <a:extLst>
            <a:ext uri="{FF2B5EF4-FFF2-40B4-BE49-F238E27FC236}">
              <a16:creationId xmlns:a16="http://schemas.microsoft.com/office/drawing/2014/main" id="{51092D80-17DB-486A-9B1D-495E10E63F1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6" name="Text Box 18">
          <a:extLst>
            <a:ext uri="{FF2B5EF4-FFF2-40B4-BE49-F238E27FC236}">
              <a16:creationId xmlns:a16="http://schemas.microsoft.com/office/drawing/2014/main" id="{918AA2B5-15CF-4EB5-A5EA-3DAF6334365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7" name="Text Box 19">
          <a:extLst>
            <a:ext uri="{FF2B5EF4-FFF2-40B4-BE49-F238E27FC236}">
              <a16:creationId xmlns:a16="http://schemas.microsoft.com/office/drawing/2014/main" id="{BED2B972-7A65-42E5-9003-3A9F889CD03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8" name="Text Box 16">
          <a:extLst>
            <a:ext uri="{FF2B5EF4-FFF2-40B4-BE49-F238E27FC236}">
              <a16:creationId xmlns:a16="http://schemas.microsoft.com/office/drawing/2014/main" id="{91304BFD-D3CE-44B1-BF4D-487D07F3787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9" name="Text Box 17">
          <a:extLst>
            <a:ext uri="{FF2B5EF4-FFF2-40B4-BE49-F238E27FC236}">
              <a16:creationId xmlns:a16="http://schemas.microsoft.com/office/drawing/2014/main" id="{936DAC83-F7C6-41BC-8CB1-A7BCC0C0D495}"/>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35</xdr:row>
      <xdr:rowOff>15875</xdr:rowOff>
    </xdr:from>
    <xdr:ext cx="95250" cy="171450"/>
    <xdr:sp macro="" textlink="">
      <xdr:nvSpPr>
        <xdr:cNvPr id="2790" name="Text Box 18">
          <a:extLst>
            <a:ext uri="{FF2B5EF4-FFF2-40B4-BE49-F238E27FC236}">
              <a16:creationId xmlns:a16="http://schemas.microsoft.com/office/drawing/2014/main" id="{EABBFEB9-7162-4926-9DDF-793EB489B0C1}"/>
            </a:ext>
          </a:extLst>
        </xdr:cNvPr>
        <xdr:cNvSpPr txBox="1">
          <a:spLocks noChangeArrowheads="1"/>
        </xdr:cNvSpPr>
      </xdr:nvSpPr>
      <xdr:spPr bwMode="auto">
        <a:xfrm>
          <a:off x="33062069"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91" name="Text Box 15">
          <a:extLst>
            <a:ext uri="{FF2B5EF4-FFF2-40B4-BE49-F238E27FC236}">
              <a16:creationId xmlns:a16="http://schemas.microsoft.com/office/drawing/2014/main" id="{35A5EDCD-AAD8-43AB-8035-CCA0303B9757}"/>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92" name="Text Box 15">
          <a:extLst>
            <a:ext uri="{FF2B5EF4-FFF2-40B4-BE49-F238E27FC236}">
              <a16:creationId xmlns:a16="http://schemas.microsoft.com/office/drawing/2014/main" id="{F0E0E732-3E04-47B7-B060-7DC3A0A9AC9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3" name="Text Box 16">
          <a:extLst>
            <a:ext uri="{FF2B5EF4-FFF2-40B4-BE49-F238E27FC236}">
              <a16:creationId xmlns:a16="http://schemas.microsoft.com/office/drawing/2014/main" id="{2531863F-5339-4585-9C94-EF14B5C64DA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4" name="Text Box 17">
          <a:extLst>
            <a:ext uri="{FF2B5EF4-FFF2-40B4-BE49-F238E27FC236}">
              <a16:creationId xmlns:a16="http://schemas.microsoft.com/office/drawing/2014/main" id="{C1D5A2C7-5A70-4181-A636-9D0FD991A91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5" name="Text Box 18">
          <a:extLst>
            <a:ext uri="{FF2B5EF4-FFF2-40B4-BE49-F238E27FC236}">
              <a16:creationId xmlns:a16="http://schemas.microsoft.com/office/drawing/2014/main" id="{83EDFF55-E681-4510-ACE9-E4001DC1351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6" name="Text Box 19">
          <a:extLst>
            <a:ext uri="{FF2B5EF4-FFF2-40B4-BE49-F238E27FC236}">
              <a16:creationId xmlns:a16="http://schemas.microsoft.com/office/drawing/2014/main" id="{2A9DE758-702A-4493-A974-C52BEFB0FF8A}"/>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797" name="Text Box 15">
          <a:extLst>
            <a:ext uri="{FF2B5EF4-FFF2-40B4-BE49-F238E27FC236}">
              <a16:creationId xmlns:a16="http://schemas.microsoft.com/office/drawing/2014/main" id="{D5C14B78-907F-417C-9A7F-625BF4C33EE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8" name="Text Box 16">
          <a:extLst>
            <a:ext uri="{FF2B5EF4-FFF2-40B4-BE49-F238E27FC236}">
              <a16:creationId xmlns:a16="http://schemas.microsoft.com/office/drawing/2014/main" id="{BD5581CD-8A74-476A-A33E-078928F00B5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9" name="Text Box 17">
          <a:extLst>
            <a:ext uri="{FF2B5EF4-FFF2-40B4-BE49-F238E27FC236}">
              <a16:creationId xmlns:a16="http://schemas.microsoft.com/office/drawing/2014/main" id="{492075A1-CF7D-4F4A-8413-A2A8C06DDC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800" name="Text Box 18">
          <a:extLst>
            <a:ext uri="{FF2B5EF4-FFF2-40B4-BE49-F238E27FC236}">
              <a16:creationId xmlns:a16="http://schemas.microsoft.com/office/drawing/2014/main" id="{A577672D-5E2B-468A-AEE9-28940E0F5186}"/>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01" name="Text Box 15">
          <a:extLst>
            <a:ext uri="{FF2B5EF4-FFF2-40B4-BE49-F238E27FC236}">
              <a16:creationId xmlns:a16="http://schemas.microsoft.com/office/drawing/2014/main" id="{51FB8729-DB31-49AA-AE2A-5278DDD57232}"/>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2" name="Text Box 16">
          <a:extLst>
            <a:ext uri="{FF2B5EF4-FFF2-40B4-BE49-F238E27FC236}">
              <a16:creationId xmlns:a16="http://schemas.microsoft.com/office/drawing/2014/main" id="{C3227A89-443C-435E-83AA-5326FB7B98F7}"/>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3" name="Text Box 17">
          <a:extLst>
            <a:ext uri="{FF2B5EF4-FFF2-40B4-BE49-F238E27FC236}">
              <a16:creationId xmlns:a16="http://schemas.microsoft.com/office/drawing/2014/main" id="{DC75ACF7-0D4A-47EA-A0CD-EE5926AF341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4" name="Text Box 18">
          <a:extLst>
            <a:ext uri="{FF2B5EF4-FFF2-40B4-BE49-F238E27FC236}">
              <a16:creationId xmlns:a16="http://schemas.microsoft.com/office/drawing/2014/main" id="{65D2423D-DC4D-43EF-8FAD-8387C2110BE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5" name="Text Box 19">
          <a:extLst>
            <a:ext uri="{FF2B5EF4-FFF2-40B4-BE49-F238E27FC236}">
              <a16:creationId xmlns:a16="http://schemas.microsoft.com/office/drawing/2014/main" id="{EACA9737-FC78-4BCD-8C80-05BE2D55201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06" name="Text Box 15">
          <a:extLst>
            <a:ext uri="{FF2B5EF4-FFF2-40B4-BE49-F238E27FC236}">
              <a16:creationId xmlns:a16="http://schemas.microsoft.com/office/drawing/2014/main" id="{6480058D-0DFF-460D-8AB7-3B7DD6F2C05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7" name="Text Box 16">
          <a:extLst>
            <a:ext uri="{FF2B5EF4-FFF2-40B4-BE49-F238E27FC236}">
              <a16:creationId xmlns:a16="http://schemas.microsoft.com/office/drawing/2014/main" id="{AED1B281-8674-452D-B923-B9A40206829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8" name="Text Box 17">
          <a:extLst>
            <a:ext uri="{FF2B5EF4-FFF2-40B4-BE49-F238E27FC236}">
              <a16:creationId xmlns:a16="http://schemas.microsoft.com/office/drawing/2014/main" id="{1F0D6899-9B0C-4DBE-A887-5FED3638904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32</xdr:row>
      <xdr:rowOff>15875</xdr:rowOff>
    </xdr:from>
    <xdr:ext cx="95250" cy="171450"/>
    <xdr:sp macro="" textlink="">
      <xdr:nvSpPr>
        <xdr:cNvPr id="2809" name="Text Box 18">
          <a:extLst>
            <a:ext uri="{FF2B5EF4-FFF2-40B4-BE49-F238E27FC236}">
              <a16:creationId xmlns:a16="http://schemas.microsoft.com/office/drawing/2014/main" id="{4D4A87E2-D01D-4033-A218-FBCEF661EA21}"/>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10" name="Text Box 15">
          <a:extLst>
            <a:ext uri="{FF2B5EF4-FFF2-40B4-BE49-F238E27FC236}">
              <a16:creationId xmlns:a16="http://schemas.microsoft.com/office/drawing/2014/main" id="{4F6D14DB-B5FE-4BD0-A651-136FF40A3E2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811" name="Text Box 15">
          <a:extLst>
            <a:ext uri="{FF2B5EF4-FFF2-40B4-BE49-F238E27FC236}">
              <a16:creationId xmlns:a16="http://schemas.microsoft.com/office/drawing/2014/main" id="{3EAB3566-F523-4CE3-9494-F0C45442C9CD}"/>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812" name="Text Box 15">
          <a:extLst>
            <a:ext uri="{FF2B5EF4-FFF2-40B4-BE49-F238E27FC236}">
              <a16:creationId xmlns:a16="http://schemas.microsoft.com/office/drawing/2014/main" id="{62E94827-6442-4DDA-84E0-19F071EF3DB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3" name="Text Box 16">
          <a:extLst>
            <a:ext uri="{FF2B5EF4-FFF2-40B4-BE49-F238E27FC236}">
              <a16:creationId xmlns:a16="http://schemas.microsoft.com/office/drawing/2014/main" id="{4D3B1FAF-4085-4C35-9C32-D2A4441CA9F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4" name="Text Box 17">
          <a:extLst>
            <a:ext uri="{FF2B5EF4-FFF2-40B4-BE49-F238E27FC236}">
              <a16:creationId xmlns:a16="http://schemas.microsoft.com/office/drawing/2014/main" id="{20C74245-63D9-447E-AC22-A85747A7B85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5" name="Text Box 18">
          <a:extLst>
            <a:ext uri="{FF2B5EF4-FFF2-40B4-BE49-F238E27FC236}">
              <a16:creationId xmlns:a16="http://schemas.microsoft.com/office/drawing/2014/main" id="{FD02E45B-007A-4519-A4CA-6FF8E6E2FD8E}"/>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6" name="Text Box 19">
          <a:extLst>
            <a:ext uri="{FF2B5EF4-FFF2-40B4-BE49-F238E27FC236}">
              <a16:creationId xmlns:a16="http://schemas.microsoft.com/office/drawing/2014/main" id="{DC21B815-FEB2-4F24-A105-12EB1A55BAA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17" name="Text Box 15">
          <a:extLst>
            <a:ext uri="{FF2B5EF4-FFF2-40B4-BE49-F238E27FC236}">
              <a16:creationId xmlns:a16="http://schemas.microsoft.com/office/drawing/2014/main" id="{2B4E4268-74DF-4585-A109-20582AEF197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8" name="Text Box 16">
          <a:extLst>
            <a:ext uri="{FF2B5EF4-FFF2-40B4-BE49-F238E27FC236}">
              <a16:creationId xmlns:a16="http://schemas.microsoft.com/office/drawing/2014/main" id="{2AC62A85-1595-4D61-B528-19D81FE12DF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9" name="Text Box 17">
          <a:extLst>
            <a:ext uri="{FF2B5EF4-FFF2-40B4-BE49-F238E27FC236}">
              <a16:creationId xmlns:a16="http://schemas.microsoft.com/office/drawing/2014/main" id="{5F17E494-3B35-4A33-9574-4AC67E0A22E2}"/>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34</xdr:row>
      <xdr:rowOff>1587</xdr:rowOff>
    </xdr:from>
    <xdr:ext cx="95250" cy="171450"/>
    <xdr:sp macro="" textlink="">
      <xdr:nvSpPr>
        <xdr:cNvPr id="2820" name="Text Box 18">
          <a:extLst>
            <a:ext uri="{FF2B5EF4-FFF2-40B4-BE49-F238E27FC236}">
              <a16:creationId xmlns:a16="http://schemas.microsoft.com/office/drawing/2014/main" id="{8C981DB5-2C5C-497A-BB0E-10BA1FCE0A92}"/>
            </a:ext>
          </a:extLst>
        </xdr:cNvPr>
        <xdr:cNvSpPr txBox="1">
          <a:spLocks noChangeArrowheads="1"/>
        </xdr:cNvSpPr>
      </xdr:nvSpPr>
      <xdr:spPr bwMode="auto">
        <a:xfrm>
          <a:off x="35390137" y="1592103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21" name="Text Box 15">
          <a:extLst>
            <a:ext uri="{FF2B5EF4-FFF2-40B4-BE49-F238E27FC236}">
              <a16:creationId xmlns:a16="http://schemas.microsoft.com/office/drawing/2014/main" id="{AFFA6119-C118-478C-95B9-99C2557441BA}"/>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22" name="Text Box 15">
          <a:extLst>
            <a:ext uri="{FF2B5EF4-FFF2-40B4-BE49-F238E27FC236}">
              <a16:creationId xmlns:a16="http://schemas.microsoft.com/office/drawing/2014/main" id="{74ACE344-5746-4615-B85C-B762703220F1}"/>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23" name="Text Box 15">
          <a:extLst>
            <a:ext uri="{FF2B5EF4-FFF2-40B4-BE49-F238E27FC236}">
              <a16:creationId xmlns:a16="http://schemas.microsoft.com/office/drawing/2014/main" id="{EC534BA3-08C3-474C-8E25-2285DA82FE5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4" name="Text Box 16">
          <a:extLst>
            <a:ext uri="{FF2B5EF4-FFF2-40B4-BE49-F238E27FC236}">
              <a16:creationId xmlns:a16="http://schemas.microsoft.com/office/drawing/2014/main" id="{BA0F12C2-2474-4E84-9E56-8577B6FFC3C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5" name="Text Box 17">
          <a:extLst>
            <a:ext uri="{FF2B5EF4-FFF2-40B4-BE49-F238E27FC236}">
              <a16:creationId xmlns:a16="http://schemas.microsoft.com/office/drawing/2014/main" id="{5A3B97F8-E9EA-43BF-AC96-6C89992BC70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6" name="Text Box 18">
          <a:extLst>
            <a:ext uri="{FF2B5EF4-FFF2-40B4-BE49-F238E27FC236}">
              <a16:creationId xmlns:a16="http://schemas.microsoft.com/office/drawing/2014/main" id="{5B58774F-A1B5-4C97-BFC7-950E65C702B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7" name="Text Box 19">
          <a:extLst>
            <a:ext uri="{FF2B5EF4-FFF2-40B4-BE49-F238E27FC236}">
              <a16:creationId xmlns:a16="http://schemas.microsoft.com/office/drawing/2014/main" id="{0F9550DE-3BF4-4834-8070-105A1A4B2A9F}"/>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28" name="Text Box 15">
          <a:extLst>
            <a:ext uri="{FF2B5EF4-FFF2-40B4-BE49-F238E27FC236}">
              <a16:creationId xmlns:a16="http://schemas.microsoft.com/office/drawing/2014/main" id="{F420D43D-0976-4981-858D-8D5A69D20918}"/>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9" name="Text Box 16">
          <a:extLst>
            <a:ext uri="{FF2B5EF4-FFF2-40B4-BE49-F238E27FC236}">
              <a16:creationId xmlns:a16="http://schemas.microsoft.com/office/drawing/2014/main" id="{4C51250D-CD2E-4759-A925-456FBAD4A2D1}"/>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30" name="Text Box 17">
          <a:extLst>
            <a:ext uri="{FF2B5EF4-FFF2-40B4-BE49-F238E27FC236}">
              <a16:creationId xmlns:a16="http://schemas.microsoft.com/office/drawing/2014/main" id="{B5810F2C-9011-4C8B-8A89-AE46D611AE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831" name="Text Box 18">
          <a:extLst>
            <a:ext uri="{FF2B5EF4-FFF2-40B4-BE49-F238E27FC236}">
              <a16:creationId xmlns:a16="http://schemas.microsoft.com/office/drawing/2014/main" id="{8A846A42-9E47-43EA-A028-496BFFEDFBC8}"/>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32" name="Text Box 15">
          <a:extLst>
            <a:ext uri="{FF2B5EF4-FFF2-40B4-BE49-F238E27FC236}">
              <a16:creationId xmlns:a16="http://schemas.microsoft.com/office/drawing/2014/main" id="{90EC4BFF-9BA1-4958-825A-1F63500BA9A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33" name="Text Box 15">
          <a:extLst>
            <a:ext uri="{FF2B5EF4-FFF2-40B4-BE49-F238E27FC236}">
              <a16:creationId xmlns:a16="http://schemas.microsoft.com/office/drawing/2014/main" id="{EC2E47A5-872F-441E-BCB3-2E66D082FD1F}"/>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34" name="Text Box 15">
          <a:extLst>
            <a:ext uri="{FF2B5EF4-FFF2-40B4-BE49-F238E27FC236}">
              <a16:creationId xmlns:a16="http://schemas.microsoft.com/office/drawing/2014/main" id="{0393B30F-6E75-4CDF-BCC1-09B346F50331}"/>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5" name="Text Box 16">
          <a:extLst>
            <a:ext uri="{FF2B5EF4-FFF2-40B4-BE49-F238E27FC236}">
              <a16:creationId xmlns:a16="http://schemas.microsoft.com/office/drawing/2014/main" id="{6F7B2107-3F8C-424A-8D4E-69841ABB9BC0}"/>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6" name="Text Box 17">
          <a:extLst>
            <a:ext uri="{FF2B5EF4-FFF2-40B4-BE49-F238E27FC236}">
              <a16:creationId xmlns:a16="http://schemas.microsoft.com/office/drawing/2014/main" id="{55B9AECD-CAC4-4857-A17F-FA9DE966CEB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7" name="Text Box 18">
          <a:extLst>
            <a:ext uri="{FF2B5EF4-FFF2-40B4-BE49-F238E27FC236}">
              <a16:creationId xmlns:a16="http://schemas.microsoft.com/office/drawing/2014/main" id="{A201397C-337F-4B5C-8766-F9194698F65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8" name="Text Box 19">
          <a:extLst>
            <a:ext uri="{FF2B5EF4-FFF2-40B4-BE49-F238E27FC236}">
              <a16:creationId xmlns:a16="http://schemas.microsoft.com/office/drawing/2014/main" id="{7E810854-C388-45A8-BF1A-ED84A2BC7E7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9" name="Text Box 16">
          <a:extLst>
            <a:ext uri="{FF2B5EF4-FFF2-40B4-BE49-F238E27FC236}">
              <a16:creationId xmlns:a16="http://schemas.microsoft.com/office/drawing/2014/main" id="{DF9CACBB-13E2-41F4-992A-86EE88A201FF}"/>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40" name="Text Box 17">
          <a:extLst>
            <a:ext uri="{FF2B5EF4-FFF2-40B4-BE49-F238E27FC236}">
              <a16:creationId xmlns:a16="http://schemas.microsoft.com/office/drawing/2014/main" id="{F2DC58B3-B617-4488-B2DC-B8844E97810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35</xdr:row>
      <xdr:rowOff>15875</xdr:rowOff>
    </xdr:from>
    <xdr:ext cx="95250" cy="171450"/>
    <xdr:sp macro="" textlink="">
      <xdr:nvSpPr>
        <xdr:cNvPr id="2841" name="Text Box 18">
          <a:extLst>
            <a:ext uri="{FF2B5EF4-FFF2-40B4-BE49-F238E27FC236}">
              <a16:creationId xmlns:a16="http://schemas.microsoft.com/office/drawing/2014/main" id="{3F980F3B-E704-493F-A2E2-8D98C6C7859D}"/>
            </a:ext>
          </a:extLst>
        </xdr:cNvPr>
        <xdr:cNvSpPr txBox="1">
          <a:spLocks noChangeArrowheads="1"/>
        </xdr:cNvSpPr>
      </xdr:nvSpPr>
      <xdr:spPr bwMode="auto">
        <a:xfrm>
          <a:off x="35358387"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42" name="Text Box 15">
          <a:extLst>
            <a:ext uri="{FF2B5EF4-FFF2-40B4-BE49-F238E27FC236}">
              <a16:creationId xmlns:a16="http://schemas.microsoft.com/office/drawing/2014/main" id="{2962AAFF-C989-4460-B442-3599DF82059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43" name="Text Box 15">
          <a:extLst>
            <a:ext uri="{FF2B5EF4-FFF2-40B4-BE49-F238E27FC236}">
              <a16:creationId xmlns:a16="http://schemas.microsoft.com/office/drawing/2014/main" id="{112AF38E-AB82-4A7B-90CC-5799E93996F9}"/>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2844" name="Text Box 15">
          <a:extLst>
            <a:ext uri="{FF2B5EF4-FFF2-40B4-BE49-F238E27FC236}">
              <a16:creationId xmlns:a16="http://schemas.microsoft.com/office/drawing/2014/main" id="{0C803486-6304-46C5-9898-9EC2C123764C}"/>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213632"/>
    <xdr:sp macro="" textlink="">
      <xdr:nvSpPr>
        <xdr:cNvPr id="2845" name="Text Box 15">
          <a:extLst>
            <a:ext uri="{FF2B5EF4-FFF2-40B4-BE49-F238E27FC236}">
              <a16:creationId xmlns:a16="http://schemas.microsoft.com/office/drawing/2014/main" id="{B2D69FB1-41FF-4A5E-95D4-4A67F1E2812E}"/>
            </a:ext>
          </a:extLst>
        </xdr:cNvPr>
        <xdr:cNvSpPr txBox="1">
          <a:spLocks noChangeArrowheads="1"/>
        </xdr:cNvSpPr>
      </xdr:nvSpPr>
      <xdr:spPr bwMode="auto">
        <a:xfrm>
          <a:off x="33060482"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2846" name="Text Box 15">
          <a:extLst>
            <a:ext uri="{FF2B5EF4-FFF2-40B4-BE49-F238E27FC236}">
              <a16:creationId xmlns:a16="http://schemas.microsoft.com/office/drawing/2014/main" id="{48677C0B-FC21-4163-A824-3A576F5E977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213632"/>
    <xdr:sp macro="" textlink="">
      <xdr:nvSpPr>
        <xdr:cNvPr id="2847" name="Text Box 15">
          <a:extLst>
            <a:ext uri="{FF2B5EF4-FFF2-40B4-BE49-F238E27FC236}">
              <a16:creationId xmlns:a16="http://schemas.microsoft.com/office/drawing/2014/main" id="{7CB2C826-E07A-454E-8FFD-5F7EB56491DC}"/>
            </a:ext>
          </a:extLst>
        </xdr:cNvPr>
        <xdr:cNvSpPr txBox="1">
          <a:spLocks noChangeArrowheads="1"/>
        </xdr:cNvSpPr>
      </xdr:nvSpPr>
      <xdr:spPr bwMode="auto">
        <a:xfrm>
          <a:off x="35356800"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848" name="Text Box 15">
          <a:extLst>
            <a:ext uri="{FF2B5EF4-FFF2-40B4-BE49-F238E27FC236}">
              <a16:creationId xmlns:a16="http://schemas.microsoft.com/office/drawing/2014/main" id="{B7731489-377A-4E37-B03B-480031205386}"/>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849" name="Text Box 15">
          <a:extLst>
            <a:ext uri="{FF2B5EF4-FFF2-40B4-BE49-F238E27FC236}">
              <a16:creationId xmlns:a16="http://schemas.microsoft.com/office/drawing/2014/main" id="{B70A8115-BE9F-4CEC-B443-99D4A89C904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32</xdr:row>
      <xdr:rowOff>219075</xdr:rowOff>
    </xdr:from>
    <xdr:ext cx="95250" cy="442269"/>
    <xdr:sp macro="" textlink="">
      <xdr:nvSpPr>
        <xdr:cNvPr id="2850" name="Text Box 15">
          <a:extLst>
            <a:ext uri="{FF2B5EF4-FFF2-40B4-BE49-F238E27FC236}">
              <a16:creationId xmlns:a16="http://schemas.microsoft.com/office/drawing/2014/main" id="{D6D1D1DC-0389-4834-8909-314D951CB4FA}"/>
            </a:ext>
          </a:extLst>
        </xdr:cNvPr>
        <xdr:cNvSpPr txBox="1">
          <a:spLocks noChangeArrowheads="1"/>
        </xdr:cNvSpPr>
      </xdr:nvSpPr>
      <xdr:spPr bwMode="auto">
        <a:xfrm>
          <a:off x="33020000" y="1513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32</xdr:row>
      <xdr:rowOff>238125</xdr:rowOff>
    </xdr:from>
    <xdr:ext cx="95250" cy="213632"/>
    <xdr:sp macro="" textlink="">
      <xdr:nvSpPr>
        <xdr:cNvPr id="2851" name="Text Box 15">
          <a:extLst>
            <a:ext uri="{FF2B5EF4-FFF2-40B4-BE49-F238E27FC236}">
              <a16:creationId xmlns:a16="http://schemas.microsoft.com/office/drawing/2014/main" id="{9EC33A49-D78B-4700-8491-14B1A4A4972E}"/>
            </a:ext>
          </a:extLst>
        </xdr:cNvPr>
        <xdr:cNvSpPr txBox="1">
          <a:spLocks noChangeArrowheads="1"/>
        </xdr:cNvSpPr>
      </xdr:nvSpPr>
      <xdr:spPr bwMode="auto">
        <a:xfrm>
          <a:off x="33067625" y="15154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52" name="Text Box 15">
          <a:extLst>
            <a:ext uri="{FF2B5EF4-FFF2-40B4-BE49-F238E27FC236}">
              <a16:creationId xmlns:a16="http://schemas.microsoft.com/office/drawing/2014/main" id="{79293B91-8875-4C8B-B5AE-51D9F8D78AE1}"/>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53" name="Text Box 15">
          <a:extLst>
            <a:ext uri="{FF2B5EF4-FFF2-40B4-BE49-F238E27FC236}">
              <a16:creationId xmlns:a16="http://schemas.microsoft.com/office/drawing/2014/main" id="{F68B33F0-084C-481F-9EB8-285F6610362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854" name="Text Box 15">
          <a:extLst>
            <a:ext uri="{FF2B5EF4-FFF2-40B4-BE49-F238E27FC236}">
              <a16:creationId xmlns:a16="http://schemas.microsoft.com/office/drawing/2014/main" id="{CA8F80F0-B6EC-4017-8563-847DDF5AED8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855" name="Text Box 15">
          <a:extLst>
            <a:ext uri="{FF2B5EF4-FFF2-40B4-BE49-F238E27FC236}">
              <a16:creationId xmlns:a16="http://schemas.microsoft.com/office/drawing/2014/main" id="{1BA94902-4F4C-4766-B1EA-E800984CFFD1}"/>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56" name="Text Box 15">
          <a:extLst>
            <a:ext uri="{FF2B5EF4-FFF2-40B4-BE49-F238E27FC236}">
              <a16:creationId xmlns:a16="http://schemas.microsoft.com/office/drawing/2014/main" id="{0D374375-5D21-41B0-969E-3698E6BC87B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57" name="Text Box 15">
          <a:extLst>
            <a:ext uri="{FF2B5EF4-FFF2-40B4-BE49-F238E27FC236}">
              <a16:creationId xmlns:a16="http://schemas.microsoft.com/office/drawing/2014/main" id="{AD366D11-166D-4AFB-8C33-4A6763F366D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58" name="Text Box 15">
          <a:extLst>
            <a:ext uri="{FF2B5EF4-FFF2-40B4-BE49-F238E27FC236}">
              <a16:creationId xmlns:a16="http://schemas.microsoft.com/office/drawing/2014/main" id="{6D4AB9D0-40E1-4FFE-85A4-6CAB2FDA8814}"/>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59" name="Text Box 15">
          <a:extLst>
            <a:ext uri="{FF2B5EF4-FFF2-40B4-BE49-F238E27FC236}">
              <a16:creationId xmlns:a16="http://schemas.microsoft.com/office/drawing/2014/main" id="{B2D91573-AFDC-4AC4-BF03-79200202A8E2}"/>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60" name="Text Box 15">
          <a:extLst>
            <a:ext uri="{FF2B5EF4-FFF2-40B4-BE49-F238E27FC236}">
              <a16:creationId xmlns:a16="http://schemas.microsoft.com/office/drawing/2014/main" id="{099610DB-046F-4893-9B95-3EE63A24C86F}"/>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61" name="Text Box 15">
          <a:extLst>
            <a:ext uri="{FF2B5EF4-FFF2-40B4-BE49-F238E27FC236}">
              <a16:creationId xmlns:a16="http://schemas.microsoft.com/office/drawing/2014/main" id="{53C353BB-06D2-4401-8FEB-8B7E788DAB0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62" name="Text Box 15">
          <a:extLst>
            <a:ext uri="{FF2B5EF4-FFF2-40B4-BE49-F238E27FC236}">
              <a16:creationId xmlns:a16="http://schemas.microsoft.com/office/drawing/2014/main" id="{2F78B02F-CB32-4060-B7C8-38584CDC07F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63" name="Text Box 15">
          <a:extLst>
            <a:ext uri="{FF2B5EF4-FFF2-40B4-BE49-F238E27FC236}">
              <a16:creationId xmlns:a16="http://schemas.microsoft.com/office/drawing/2014/main" id="{EF5531DE-1636-401E-97BB-E9D32F49E96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64" name="Text Box 15">
          <a:extLst>
            <a:ext uri="{FF2B5EF4-FFF2-40B4-BE49-F238E27FC236}">
              <a16:creationId xmlns:a16="http://schemas.microsoft.com/office/drawing/2014/main" id="{BBEB92A8-6CD4-4E52-B3CD-9689EE197DF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65" name="Text Box 15">
          <a:extLst>
            <a:ext uri="{FF2B5EF4-FFF2-40B4-BE49-F238E27FC236}">
              <a16:creationId xmlns:a16="http://schemas.microsoft.com/office/drawing/2014/main" id="{E8D0FF4C-A3E2-4DD1-B735-7A5D63547365}"/>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66" name="Text Box 15">
          <a:extLst>
            <a:ext uri="{FF2B5EF4-FFF2-40B4-BE49-F238E27FC236}">
              <a16:creationId xmlns:a16="http://schemas.microsoft.com/office/drawing/2014/main" id="{AE18CBB9-6BF9-418F-98B9-97C71D5F28B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67" name="Text Box 15">
          <a:extLst>
            <a:ext uri="{FF2B5EF4-FFF2-40B4-BE49-F238E27FC236}">
              <a16:creationId xmlns:a16="http://schemas.microsoft.com/office/drawing/2014/main" id="{B33C3E52-FD72-4A03-B471-5235F3A96D0A}"/>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868" name="Text Box 15">
          <a:extLst>
            <a:ext uri="{FF2B5EF4-FFF2-40B4-BE49-F238E27FC236}">
              <a16:creationId xmlns:a16="http://schemas.microsoft.com/office/drawing/2014/main" id="{B32D5005-727C-4B93-8032-892F8C9F7A8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869" name="Text Box 15">
          <a:extLst>
            <a:ext uri="{FF2B5EF4-FFF2-40B4-BE49-F238E27FC236}">
              <a16:creationId xmlns:a16="http://schemas.microsoft.com/office/drawing/2014/main" id="{E2903D8A-E08B-42A9-8593-AF1E7E47CE07}"/>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0" name="Text Box 15">
          <a:extLst>
            <a:ext uri="{FF2B5EF4-FFF2-40B4-BE49-F238E27FC236}">
              <a16:creationId xmlns:a16="http://schemas.microsoft.com/office/drawing/2014/main" id="{D04E5ECC-09DF-43D6-942D-27457FA4E775}"/>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1" name="Text Box 15">
          <a:extLst>
            <a:ext uri="{FF2B5EF4-FFF2-40B4-BE49-F238E27FC236}">
              <a16:creationId xmlns:a16="http://schemas.microsoft.com/office/drawing/2014/main" id="{CA87123D-CA6C-463D-B798-1F953C860C4B}"/>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33</xdr:row>
      <xdr:rowOff>4763</xdr:rowOff>
    </xdr:from>
    <xdr:ext cx="95250" cy="442269"/>
    <xdr:sp macro="" textlink="">
      <xdr:nvSpPr>
        <xdr:cNvPr id="2872" name="Text Box 15">
          <a:extLst>
            <a:ext uri="{FF2B5EF4-FFF2-40B4-BE49-F238E27FC236}">
              <a16:creationId xmlns:a16="http://schemas.microsoft.com/office/drawing/2014/main" id="{723F53C3-5CA5-47A8-9531-B210AAF63969}"/>
            </a:ext>
          </a:extLst>
        </xdr:cNvPr>
        <xdr:cNvSpPr txBox="1">
          <a:spLocks noChangeArrowheads="1"/>
        </xdr:cNvSpPr>
      </xdr:nvSpPr>
      <xdr:spPr bwMode="auto">
        <a:xfrm>
          <a:off x="35417125"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73" name="Text Box 15">
          <a:extLst>
            <a:ext uri="{FF2B5EF4-FFF2-40B4-BE49-F238E27FC236}">
              <a16:creationId xmlns:a16="http://schemas.microsoft.com/office/drawing/2014/main" id="{E6A42D59-FAC5-4D9A-8ADF-56CB0CBDA61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4" name="Text Box 15">
          <a:extLst>
            <a:ext uri="{FF2B5EF4-FFF2-40B4-BE49-F238E27FC236}">
              <a16:creationId xmlns:a16="http://schemas.microsoft.com/office/drawing/2014/main" id="{710F079A-2A6E-44B3-8467-8D48D1525FE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5" name="Text Box 15">
          <a:extLst>
            <a:ext uri="{FF2B5EF4-FFF2-40B4-BE49-F238E27FC236}">
              <a16:creationId xmlns:a16="http://schemas.microsoft.com/office/drawing/2014/main" id="{A92C5BF7-DF57-4B47-9A7E-6B03242F5BD0}"/>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76" name="Text Box 15">
          <a:extLst>
            <a:ext uri="{FF2B5EF4-FFF2-40B4-BE49-F238E27FC236}">
              <a16:creationId xmlns:a16="http://schemas.microsoft.com/office/drawing/2014/main" id="{C26E737A-1882-4E13-AF02-9C5118E3D354}"/>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77" name="Text Box 15">
          <a:extLst>
            <a:ext uri="{FF2B5EF4-FFF2-40B4-BE49-F238E27FC236}">
              <a16:creationId xmlns:a16="http://schemas.microsoft.com/office/drawing/2014/main" id="{76884904-E99F-41F2-BA25-FBECB1C3675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8" name="Text Box 15">
          <a:extLst>
            <a:ext uri="{FF2B5EF4-FFF2-40B4-BE49-F238E27FC236}">
              <a16:creationId xmlns:a16="http://schemas.microsoft.com/office/drawing/2014/main" id="{83755D74-719F-4C22-9E87-CD43081B9B22}"/>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9" name="Text Box 15">
          <a:extLst>
            <a:ext uri="{FF2B5EF4-FFF2-40B4-BE49-F238E27FC236}">
              <a16:creationId xmlns:a16="http://schemas.microsoft.com/office/drawing/2014/main" id="{8FE18AE7-19E6-4B48-956F-5CA97EA4528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80" name="Text Box 15">
          <a:extLst>
            <a:ext uri="{FF2B5EF4-FFF2-40B4-BE49-F238E27FC236}">
              <a16:creationId xmlns:a16="http://schemas.microsoft.com/office/drawing/2014/main" id="{806F564D-5694-4B76-B6B4-4BA3E471215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81" name="Text Box 15">
          <a:extLst>
            <a:ext uri="{FF2B5EF4-FFF2-40B4-BE49-F238E27FC236}">
              <a16:creationId xmlns:a16="http://schemas.microsoft.com/office/drawing/2014/main" id="{39D94646-2CE7-4033-9F0F-A740594FE5A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82" name="Text Box 15">
          <a:extLst>
            <a:ext uri="{FF2B5EF4-FFF2-40B4-BE49-F238E27FC236}">
              <a16:creationId xmlns:a16="http://schemas.microsoft.com/office/drawing/2014/main" id="{2C0F41A3-55FC-44F6-91B7-FB051AD486D7}"/>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83" name="Text Box 15">
          <a:extLst>
            <a:ext uri="{FF2B5EF4-FFF2-40B4-BE49-F238E27FC236}">
              <a16:creationId xmlns:a16="http://schemas.microsoft.com/office/drawing/2014/main" id="{F6580D93-CA48-418C-93C3-A7739931156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33</xdr:row>
      <xdr:rowOff>219075</xdr:rowOff>
    </xdr:from>
    <xdr:ext cx="95250" cy="442269"/>
    <xdr:sp macro="" textlink="">
      <xdr:nvSpPr>
        <xdr:cNvPr id="2884" name="Text Box 15">
          <a:extLst>
            <a:ext uri="{FF2B5EF4-FFF2-40B4-BE49-F238E27FC236}">
              <a16:creationId xmlns:a16="http://schemas.microsoft.com/office/drawing/2014/main" id="{587B2277-CBBA-43F6-9570-6A576209D77C}"/>
            </a:ext>
          </a:extLst>
        </xdr:cNvPr>
        <xdr:cNvSpPr txBox="1">
          <a:spLocks noChangeArrowheads="1"/>
        </xdr:cNvSpPr>
      </xdr:nvSpPr>
      <xdr:spPr bwMode="auto">
        <a:xfrm>
          <a:off x="33020000" y="15636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34</xdr:row>
      <xdr:rowOff>219075</xdr:rowOff>
    </xdr:from>
    <xdr:ext cx="95250" cy="442269"/>
    <xdr:sp macro="" textlink="">
      <xdr:nvSpPr>
        <xdr:cNvPr id="2885" name="Text Box 15">
          <a:extLst>
            <a:ext uri="{FF2B5EF4-FFF2-40B4-BE49-F238E27FC236}">
              <a16:creationId xmlns:a16="http://schemas.microsoft.com/office/drawing/2014/main" id="{3A8C487E-C4C5-4BB5-9199-B5CA5CA0BA2E}"/>
            </a:ext>
          </a:extLst>
        </xdr:cNvPr>
        <xdr:cNvSpPr txBox="1">
          <a:spLocks noChangeArrowheads="1"/>
        </xdr:cNvSpPr>
      </xdr:nvSpPr>
      <xdr:spPr bwMode="auto">
        <a:xfrm>
          <a:off x="33020000" y="16138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6" name="Text Box 16">
          <a:extLst>
            <a:ext uri="{FF2B5EF4-FFF2-40B4-BE49-F238E27FC236}">
              <a16:creationId xmlns:a16="http://schemas.microsoft.com/office/drawing/2014/main" id="{081929E6-0D79-4CE3-B36E-2068FE76C0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7" name="Text Box 17">
          <a:extLst>
            <a:ext uri="{FF2B5EF4-FFF2-40B4-BE49-F238E27FC236}">
              <a16:creationId xmlns:a16="http://schemas.microsoft.com/office/drawing/2014/main" id="{7024D1B5-E98C-4786-9D12-F7C03C81BC1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8" name="Text Box 18">
          <a:extLst>
            <a:ext uri="{FF2B5EF4-FFF2-40B4-BE49-F238E27FC236}">
              <a16:creationId xmlns:a16="http://schemas.microsoft.com/office/drawing/2014/main" id="{9398AFF0-9770-4154-8724-BE8064F0B92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9" name="Text Box 19">
          <a:extLst>
            <a:ext uri="{FF2B5EF4-FFF2-40B4-BE49-F238E27FC236}">
              <a16:creationId xmlns:a16="http://schemas.microsoft.com/office/drawing/2014/main" id="{B4E0C41A-102B-48B2-A509-4DA7E5B3187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90" name="Text Box 15">
          <a:extLst>
            <a:ext uri="{FF2B5EF4-FFF2-40B4-BE49-F238E27FC236}">
              <a16:creationId xmlns:a16="http://schemas.microsoft.com/office/drawing/2014/main" id="{5B6CB2A5-2085-451B-A1B5-793A4F5A922B}"/>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91" name="Text Box 16">
          <a:extLst>
            <a:ext uri="{FF2B5EF4-FFF2-40B4-BE49-F238E27FC236}">
              <a16:creationId xmlns:a16="http://schemas.microsoft.com/office/drawing/2014/main" id="{15646D27-C558-438C-B71C-ECB8962EC39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92" name="Text Box 17">
          <a:extLst>
            <a:ext uri="{FF2B5EF4-FFF2-40B4-BE49-F238E27FC236}">
              <a16:creationId xmlns:a16="http://schemas.microsoft.com/office/drawing/2014/main" id="{26664B8B-1E97-444D-80B6-FBC2CB5AAD3C}"/>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893" name="Text Box 18">
          <a:extLst>
            <a:ext uri="{FF2B5EF4-FFF2-40B4-BE49-F238E27FC236}">
              <a16:creationId xmlns:a16="http://schemas.microsoft.com/office/drawing/2014/main" id="{7B769AFD-D055-4E44-A1BD-D8181B4CC2AF}"/>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94" name="Text Box 15">
          <a:extLst>
            <a:ext uri="{FF2B5EF4-FFF2-40B4-BE49-F238E27FC236}">
              <a16:creationId xmlns:a16="http://schemas.microsoft.com/office/drawing/2014/main" id="{0FEC5840-BF36-46D8-BE18-96C8297646B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5" name="Text Box 16">
          <a:extLst>
            <a:ext uri="{FF2B5EF4-FFF2-40B4-BE49-F238E27FC236}">
              <a16:creationId xmlns:a16="http://schemas.microsoft.com/office/drawing/2014/main" id="{8AB260D2-5B42-44BE-A204-0D88CBD5D03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6" name="Text Box 17">
          <a:extLst>
            <a:ext uri="{FF2B5EF4-FFF2-40B4-BE49-F238E27FC236}">
              <a16:creationId xmlns:a16="http://schemas.microsoft.com/office/drawing/2014/main" id="{34A0ED4C-4465-4CE4-A8EA-C0A823E8DA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7" name="Text Box 18">
          <a:extLst>
            <a:ext uri="{FF2B5EF4-FFF2-40B4-BE49-F238E27FC236}">
              <a16:creationId xmlns:a16="http://schemas.microsoft.com/office/drawing/2014/main" id="{821250FF-CD21-480A-AE27-D59529B4CAE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8" name="Text Box 19">
          <a:extLst>
            <a:ext uri="{FF2B5EF4-FFF2-40B4-BE49-F238E27FC236}">
              <a16:creationId xmlns:a16="http://schemas.microsoft.com/office/drawing/2014/main" id="{288C5AF6-3D89-4340-B098-D1E32F8F98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9" name="Text Box 16">
          <a:extLst>
            <a:ext uri="{FF2B5EF4-FFF2-40B4-BE49-F238E27FC236}">
              <a16:creationId xmlns:a16="http://schemas.microsoft.com/office/drawing/2014/main" id="{701118C2-3F80-4F37-91D2-79C14CD78383}"/>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00" name="Text Box 15">
          <a:extLst>
            <a:ext uri="{FF2B5EF4-FFF2-40B4-BE49-F238E27FC236}">
              <a16:creationId xmlns:a16="http://schemas.microsoft.com/office/drawing/2014/main" id="{747E1556-E94B-4563-B79C-742EC126210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01" name="Text Box 15">
          <a:extLst>
            <a:ext uri="{FF2B5EF4-FFF2-40B4-BE49-F238E27FC236}">
              <a16:creationId xmlns:a16="http://schemas.microsoft.com/office/drawing/2014/main" id="{066DB861-C3EC-49BB-9F97-37162BF032B9}"/>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02" name="Text Box 15">
          <a:extLst>
            <a:ext uri="{FF2B5EF4-FFF2-40B4-BE49-F238E27FC236}">
              <a16:creationId xmlns:a16="http://schemas.microsoft.com/office/drawing/2014/main" id="{F8224E43-379F-4EAE-970F-58D9AF492F1B}"/>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03" name="Text Box 15">
          <a:extLst>
            <a:ext uri="{FF2B5EF4-FFF2-40B4-BE49-F238E27FC236}">
              <a16:creationId xmlns:a16="http://schemas.microsoft.com/office/drawing/2014/main" id="{6D8C9CB8-6880-44E4-B8FB-027947271ABD}"/>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4" name="Text Box 16">
          <a:extLst>
            <a:ext uri="{FF2B5EF4-FFF2-40B4-BE49-F238E27FC236}">
              <a16:creationId xmlns:a16="http://schemas.microsoft.com/office/drawing/2014/main" id="{18784EED-2459-42BA-B456-A99AE11DFA2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5" name="Text Box 17">
          <a:extLst>
            <a:ext uri="{FF2B5EF4-FFF2-40B4-BE49-F238E27FC236}">
              <a16:creationId xmlns:a16="http://schemas.microsoft.com/office/drawing/2014/main" id="{8DF72089-7166-4F52-9589-49B0E1362B5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6" name="Text Box 18">
          <a:extLst>
            <a:ext uri="{FF2B5EF4-FFF2-40B4-BE49-F238E27FC236}">
              <a16:creationId xmlns:a16="http://schemas.microsoft.com/office/drawing/2014/main" id="{3E679240-035B-454D-958B-815734F60C85}"/>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7" name="Text Box 19">
          <a:extLst>
            <a:ext uri="{FF2B5EF4-FFF2-40B4-BE49-F238E27FC236}">
              <a16:creationId xmlns:a16="http://schemas.microsoft.com/office/drawing/2014/main" id="{B5CB67CD-D47F-4D05-9557-65CAD6DBF4D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908" name="Text Box 15">
          <a:extLst>
            <a:ext uri="{FF2B5EF4-FFF2-40B4-BE49-F238E27FC236}">
              <a16:creationId xmlns:a16="http://schemas.microsoft.com/office/drawing/2014/main" id="{38057EFC-30FD-4592-A3B4-10BE257C1849}"/>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9" name="Text Box 16">
          <a:extLst>
            <a:ext uri="{FF2B5EF4-FFF2-40B4-BE49-F238E27FC236}">
              <a16:creationId xmlns:a16="http://schemas.microsoft.com/office/drawing/2014/main" id="{39947366-D9D3-4BC9-8390-904DE0E8AF1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10" name="Text Box 17">
          <a:extLst>
            <a:ext uri="{FF2B5EF4-FFF2-40B4-BE49-F238E27FC236}">
              <a16:creationId xmlns:a16="http://schemas.microsoft.com/office/drawing/2014/main" id="{BB8885B4-9C47-4C48-B09B-248E7881A98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911" name="Text Box 18">
          <a:extLst>
            <a:ext uri="{FF2B5EF4-FFF2-40B4-BE49-F238E27FC236}">
              <a16:creationId xmlns:a16="http://schemas.microsoft.com/office/drawing/2014/main" id="{BAAA36AF-D387-42B1-9394-7635B06D113F}"/>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912" name="Text Box 15">
          <a:extLst>
            <a:ext uri="{FF2B5EF4-FFF2-40B4-BE49-F238E27FC236}">
              <a16:creationId xmlns:a16="http://schemas.microsoft.com/office/drawing/2014/main" id="{63BEEF4D-9C9C-4A7F-B9A3-D67F9EF2E21C}"/>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13" name="Text Box 15">
          <a:extLst>
            <a:ext uri="{FF2B5EF4-FFF2-40B4-BE49-F238E27FC236}">
              <a16:creationId xmlns:a16="http://schemas.microsoft.com/office/drawing/2014/main" id="{60DE1743-F2FF-4C89-BF30-D94DEDDB53F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14" name="Text Box 15">
          <a:extLst>
            <a:ext uri="{FF2B5EF4-FFF2-40B4-BE49-F238E27FC236}">
              <a16:creationId xmlns:a16="http://schemas.microsoft.com/office/drawing/2014/main" id="{E7497C9C-2CD5-44A0-A366-E85673DC824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15" name="Text Box 15">
          <a:extLst>
            <a:ext uri="{FF2B5EF4-FFF2-40B4-BE49-F238E27FC236}">
              <a16:creationId xmlns:a16="http://schemas.microsoft.com/office/drawing/2014/main" id="{1673271A-BA93-44B1-86BF-5BC961C01916}"/>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16" name="Text Box 15">
          <a:extLst>
            <a:ext uri="{FF2B5EF4-FFF2-40B4-BE49-F238E27FC236}">
              <a16:creationId xmlns:a16="http://schemas.microsoft.com/office/drawing/2014/main" id="{4EF61CD1-6BCE-4C02-AB77-028F92D8F818}"/>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17" name="Text Box 15">
          <a:extLst>
            <a:ext uri="{FF2B5EF4-FFF2-40B4-BE49-F238E27FC236}">
              <a16:creationId xmlns:a16="http://schemas.microsoft.com/office/drawing/2014/main" id="{3B620810-41C0-4027-B498-76338993547C}"/>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18" name="Text Box 15">
          <a:extLst>
            <a:ext uri="{FF2B5EF4-FFF2-40B4-BE49-F238E27FC236}">
              <a16:creationId xmlns:a16="http://schemas.microsoft.com/office/drawing/2014/main" id="{807C3D82-F7A1-4E13-AD17-8D520075A7C8}"/>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919" name="Text Box 15">
          <a:extLst>
            <a:ext uri="{FF2B5EF4-FFF2-40B4-BE49-F238E27FC236}">
              <a16:creationId xmlns:a16="http://schemas.microsoft.com/office/drawing/2014/main" id="{A044C66D-7781-4108-BDF8-DF870056C8E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920" name="Text Box 15">
          <a:extLst>
            <a:ext uri="{FF2B5EF4-FFF2-40B4-BE49-F238E27FC236}">
              <a16:creationId xmlns:a16="http://schemas.microsoft.com/office/drawing/2014/main" id="{9F5DED86-C826-4934-B59A-64807CC59DB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21" name="Text Box 15">
          <a:extLst>
            <a:ext uri="{FF2B5EF4-FFF2-40B4-BE49-F238E27FC236}">
              <a16:creationId xmlns:a16="http://schemas.microsoft.com/office/drawing/2014/main" id="{4F19B988-0772-425F-B188-56830ED7AE87}"/>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22" name="Text Box 15">
          <a:extLst>
            <a:ext uri="{FF2B5EF4-FFF2-40B4-BE49-F238E27FC236}">
              <a16:creationId xmlns:a16="http://schemas.microsoft.com/office/drawing/2014/main" id="{41E61CF6-CC67-4E8A-8C3F-C7DBB3D0AB5E}"/>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923" name="Text Box 15">
          <a:extLst>
            <a:ext uri="{FF2B5EF4-FFF2-40B4-BE49-F238E27FC236}">
              <a16:creationId xmlns:a16="http://schemas.microsoft.com/office/drawing/2014/main" id="{437361CC-1202-4278-9FEF-1DB820AE8765}"/>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924" name="Text Box 15">
          <a:extLst>
            <a:ext uri="{FF2B5EF4-FFF2-40B4-BE49-F238E27FC236}">
              <a16:creationId xmlns:a16="http://schemas.microsoft.com/office/drawing/2014/main" id="{275B6AD1-709F-41FE-9525-4BF487AF1ACA}"/>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25" name="Text Box 15">
          <a:extLst>
            <a:ext uri="{FF2B5EF4-FFF2-40B4-BE49-F238E27FC236}">
              <a16:creationId xmlns:a16="http://schemas.microsoft.com/office/drawing/2014/main" id="{D53C8964-D333-48F6-8B1D-299BCAFEDD34}"/>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26" name="Text Box 15">
          <a:extLst>
            <a:ext uri="{FF2B5EF4-FFF2-40B4-BE49-F238E27FC236}">
              <a16:creationId xmlns:a16="http://schemas.microsoft.com/office/drawing/2014/main" id="{63261A5E-68E6-4810-887C-C3AE6DAC50D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27" name="Text Box 15">
          <a:extLst>
            <a:ext uri="{FF2B5EF4-FFF2-40B4-BE49-F238E27FC236}">
              <a16:creationId xmlns:a16="http://schemas.microsoft.com/office/drawing/2014/main" id="{D6ADC441-A027-4A6F-9C63-2B8E0DD975C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28" name="Text Box 15">
          <a:extLst>
            <a:ext uri="{FF2B5EF4-FFF2-40B4-BE49-F238E27FC236}">
              <a16:creationId xmlns:a16="http://schemas.microsoft.com/office/drawing/2014/main" id="{BDC52041-F19F-4646-A4CB-68D0689A08A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29" name="Text Box 15">
          <a:extLst>
            <a:ext uri="{FF2B5EF4-FFF2-40B4-BE49-F238E27FC236}">
              <a16:creationId xmlns:a16="http://schemas.microsoft.com/office/drawing/2014/main" id="{08478B15-F106-49DB-BD04-138E9CC00B1E}"/>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30" name="Text Box 15">
          <a:extLst>
            <a:ext uri="{FF2B5EF4-FFF2-40B4-BE49-F238E27FC236}">
              <a16:creationId xmlns:a16="http://schemas.microsoft.com/office/drawing/2014/main" id="{82E164BE-676B-41D6-960F-47B7A521570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31" name="Text Box 15">
          <a:extLst>
            <a:ext uri="{FF2B5EF4-FFF2-40B4-BE49-F238E27FC236}">
              <a16:creationId xmlns:a16="http://schemas.microsoft.com/office/drawing/2014/main" id="{F1DBE5E0-CB17-4734-B0F8-9F9CD10EAA0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32" name="Text Box 15">
          <a:extLst>
            <a:ext uri="{FF2B5EF4-FFF2-40B4-BE49-F238E27FC236}">
              <a16:creationId xmlns:a16="http://schemas.microsoft.com/office/drawing/2014/main" id="{01C42207-9F3D-40F2-A3B2-534A49071A55}"/>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3" name="Text Box 16">
          <a:extLst>
            <a:ext uri="{FF2B5EF4-FFF2-40B4-BE49-F238E27FC236}">
              <a16:creationId xmlns:a16="http://schemas.microsoft.com/office/drawing/2014/main" id="{C27B33D4-78F1-4B98-ADBE-7CBE8D25BC5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4" name="Text Box 17">
          <a:extLst>
            <a:ext uri="{FF2B5EF4-FFF2-40B4-BE49-F238E27FC236}">
              <a16:creationId xmlns:a16="http://schemas.microsoft.com/office/drawing/2014/main" id="{54CC6B4D-D5D3-459B-BBDA-9419AF6DEE1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5" name="Text Box 18">
          <a:extLst>
            <a:ext uri="{FF2B5EF4-FFF2-40B4-BE49-F238E27FC236}">
              <a16:creationId xmlns:a16="http://schemas.microsoft.com/office/drawing/2014/main" id="{A7B99B2A-94FA-4D5A-AA9C-DA7542540938}"/>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6" name="Text Box 19">
          <a:extLst>
            <a:ext uri="{FF2B5EF4-FFF2-40B4-BE49-F238E27FC236}">
              <a16:creationId xmlns:a16="http://schemas.microsoft.com/office/drawing/2014/main" id="{E3B62FEB-A4DA-4B3F-83F2-82899A133E9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7" name="Text Box 16">
          <a:extLst>
            <a:ext uri="{FF2B5EF4-FFF2-40B4-BE49-F238E27FC236}">
              <a16:creationId xmlns:a16="http://schemas.microsoft.com/office/drawing/2014/main" id="{4E7A0B5A-9856-4A56-A23C-D209B55CCBAD}"/>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8" name="Text Box 17">
          <a:extLst>
            <a:ext uri="{FF2B5EF4-FFF2-40B4-BE49-F238E27FC236}">
              <a16:creationId xmlns:a16="http://schemas.microsoft.com/office/drawing/2014/main" id="{2F9E439B-C9E2-486E-8465-ABB45530236E}"/>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33</xdr:row>
      <xdr:rowOff>15875</xdr:rowOff>
    </xdr:from>
    <xdr:ext cx="95250" cy="171450"/>
    <xdr:sp macro="" textlink="">
      <xdr:nvSpPr>
        <xdr:cNvPr id="2939" name="Text Box 18">
          <a:extLst>
            <a:ext uri="{FF2B5EF4-FFF2-40B4-BE49-F238E27FC236}">
              <a16:creationId xmlns:a16="http://schemas.microsoft.com/office/drawing/2014/main" id="{C0D3EE24-920C-45ED-954F-42629771B0A1}"/>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0" name="Text Box 16">
          <a:extLst>
            <a:ext uri="{FF2B5EF4-FFF2-40B4-BE49-F238E27FC236}">
              <a16:creationId xmlns:a16="http://schemas.microsoft.com/office/drawing/2014/main" id="{C784FE97-4298-4B8F-AA66-BE845715726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1" name="Text Box 17">
          <a:extLst>
            <a:ext uri="{FF2B5EF4-FFF2-40B4-BE49-F238E27FC236}">
              <a16:creationId xmlns:a16="http://schemas.microsoft.com/office/drawing/2014/main" id="{7992FB24-0DFD-41EC-ACCA-7ECB0AB5397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2" name="Text Box 18">
          <a:extLst>
            <a:ext uri="{FF2B5EF4-FFF2-40B4-BE49-F238E27FC236}">
              <a16:creationId xmlns:a16="http://schemas.microsoft.com/office/drawing/2014/main" id="{C3B65D6C-2417-4CA2-BC64-DB8F84FE6E51}"/>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3" name="Text Box 19">
          <a:extLst>
            <a:ext uri="{FF2B5EF4-FFF2-40B4-BE49-F238E27FC236}">
              <a16:creationId xmlns:a16="http://schemas.microsoft.com/office/drawing/2014/main" id="{FEB75845-9DC1-4951-BAF9-977D7CCE2EFB}"/>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4" name="Text Box 16">
          <a:extLst>
            <a:ext uri="{FF2B5EF4-FFF2-40B4-BE49-F238E27FC236}">
              <a16:creationId xmlns:a16="http://schemas.microsoft.com/office/drawing/2014/main" id="{AD7EE538-0632-43FA-BA61-9684A62956F5}"/>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45" name="Text Box 15">
          <a:extLst>
            <a:ext uri="{FF2B5EF4-FFF2-40B4-BE49-F238E27FC236}">
              <a16:creationId xmlns:a16="http://schemas.microsoft.com/office/drawing/2014/main" id="{604852BF-316E-4B2D-8CAD-89831C5B104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46" name="Text Box 15">
          <a:extLst>
            <a:ext uri="{FF2B5EF4-FFF2-40B4-BE49-F238E27FC236}">
              <a16:creationId xmlns:a16="http://schemas.microsoft.com/office/drawing/2014/main" id="{9770D44C-DA6C-447C-830D-63D44EA8137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7" name="Text Box 16">
          <a:extLst>
            <a:ext uri="{FF2B5EF4-FFF2-40B4-BE49-F238E27FC236}">
              <a16:creationId xmlns:a16="http://schemas.microsoft.com/office/drawing/2014/main" id="{197FD058-D391-4DEF-96E6-11572C622FE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8" name="Text Box 17">
          <a:extLst>
            <a:ext uri="{FF2B5EF4-FFF2-40B4-BE49-F238E27FC236}">
              <a16:creationId xmlns:a16="http://schemas.microsoft.com/office/drawing/2014/main" id="{F49AAE7E-D59A-4D3A-9BE6-BDB05FBC6D8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9" name="Text Box 18">
          <a:extLst>
            <a:ext uri="{FF2B5EF4-FFF2-40B4-BE49-F238E27FC236}">
              <a16:creationId xmlns:a16="http://schemas.microsoft.com/office/drawing/2014/main" id="{36F1E6AD-D72D-4859-8FA2-B29D6A3AA3F6}"/>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0" name="Text Box 19">
          <a:extLst>
            <a:ext uri="{FF2B5EF4-FFF2-40B4-BE49-F238E27FC236}">
              <a16:creationId xmlns:a16="http://schemas.microsoft.com/office/drawing/2014/main" id="{66C909B2-C9A4-45A3-85A9-E9F0B3DDF8D3}"/>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1" name="Text Box 16">
          <a:extLst>
            <a:ext uri="{FF2B5EF4-FFF2-40B4-BE49-F238E27FC236}">
              <a16:creationId xmlns:a16="http://schemas.microsoft.com/office/drawing/2014/main" id="{44D0B67A-116F-4533-A378-E1D2234206B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2" name="Text Box 17">
          <a:extLst>
            <a:ext uri="{FF2B5EF4-FFF2-40B4-BE49-F238E27FC236}">
              <a16:creationId xmlns:a16="http://schemas.microsoft.com/office/drawing/2014/main" id="{AD2BF5ED-79B7-44B8-9DDE-EA50311EA70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33</xdr:row>
      <xdr:rowOff>15875</xdr:rowOff>
    </xdr:from>
    <xdr:ext cx="95250" cy="171450"/>
    <xdr:sp macro="" textlink="">
      <xdr:nvSpPr>
        <xdr:cNvPr id="2953" name="Text Box 18">
          <a:extLst>
            <a:ext uri="{FF2B5EF4-FFF2-40B4-BE49-F238E27FC236}">
              <a16:creationId xmlns:a16="http://schemas.microsoft.com/office/drawing/2014/main" id="{D44DE80B-6321-4E88-A79F-F9C962B56807}"/>
            </a:ext>
          </a:extLst>
        </xdr:cNvPr>
        <xdr:cNvSpPr txBox="1">
          <a:spLocks noChangeArrowheads="1"/>
        </xdr:cNvSpPr>
      </xdr:nvSpPr>
      <xdr:spPr bwMode="auto">
        <a:xfrm>
          <a:off x="35358387"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54" name="Text Box 15">
          <a:extLst>
            <a:ext uri="{FF2B5EF4-FFF2-40B4-BE49-F238E27FC236}">
              <a16:creationId xmlns:a16="http://schemas.microsoft.com/office/drawing/2014/main" id="{967777C7-C720-41E9-8C95-8837FEA34BD6}"/>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55" name="Text Box 15">
          <a:extLst>
            <a:ext uri="{FF2B5EF4-FFF2-40B4-BE49-F238E27FC236}">
              <a16:creationId xmlns:a16="http://schemas.microsoft.com/office/drawing/2014/main" id="{B40F970D-E779-4DEA-B988-F3F3C20AC70E}"/>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56" name="Text Box 15">
          <a:extLst>
            <a:ext uri="{FF2B5EF4-FFF2-40B4-BE49-F238E27FC236}">
              <a16:creationId xmlns:a16="http://schemas.microsoft.com/office/drawing/2014/main" id="{F7E205AC-7FDA-4A3D-B10D-DF351EEAB3F9}"/>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57" name="Text Box 15">
          <a:extLst>
            <a:ext uri="{FF2B5EF4-FFF2-40B4-BE49-F238E27FC236}">
              <a16:creationId xmlns:a16="http://schemas.microsoft.com/office/drawing/2014/main" id="{4BC99432-8E89-41EF-A0D7-AD6C1EA0E3E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58" name="Text Box 15">
          <a:extLst>
            <a:ext uri="{FF2B5EF4-FFF2-40B4-BE49-F238E27FC236}">
              <a16:creationId xmlns:a16="http://schemas.microsoft.com/office/drawing/2014/main" id="{2EB09A67-4EA9-4034-BF04-29CF6BC81BD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59" name="Text Box 15">
          <a:extLst>
            <a:ext uri="{FF2B5EF4-FFF2-40B4-BE49-F238E27FC236}">
              <a16:creationId xmlns:a16="http://schemas.microsoft.com/office/drawing/2014/main" id="{8FFC0A96-4387-4526-B8E5-DF03C16C30F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60" name="Text Box 15">
          <a:extLst>
            <a:ext uri="{FF2B5EF4-FFF2-40B4-BE49-F238E27FC236}">
              <a16:creationId xmlns:a16="http://schemas.microsoft.com/office/drawing/2014/main" id="{5ABCE1C2-E004-4EA5-84F9-27BBA199AC68}"/>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61" name="Text Box 15">
          <a:extLst>
            <a:ext uri="{FF2B5EF4-FFF2-40B4-BE49-F238E27FC236}">
              <a16:creationId xmlns:a16="http://schemas.microsoft.com/office/drawing/2014/main" id="{2F547AA7-8AE5-4E9A-83E4-85E7FC70892A}"/>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62" name="Text Box 15">
          <a:extLst>
            <a:ext uri="{FF2B5EF4-FFF2-40B4-BE49-F238E27FC236}">
              <a16:creationId xmlns:a16="http://schemas.microsoft.com/office/drawing/2014/main" id="{73379072-10B5-4D96-86EC-04223B0C4ACA}"/>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63" name="Text Box 15">
          <a:extLst>
            <a:ext uri="{FF2B5EF4-FFF2-40B4-BE49-F238E27FC236}">
              <a16:creationId xmlns:a16="http://schemas.microsoft.com/office/drawing/2014/main" id="{44FA4569-4865-483A-AD20-E9CDC86594A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64" name="Text Box 15">
          <a:extLst>
            <a:ext uri="{FF2B5EF4-FFF2-40B4-BE49-F238E27FC236}">
              <a16:creationId xmlns:a16="http://schemas.microsoft.com/office/drawing/2014/main" id="{502F2BB8-1C6E-4400-9C21-6B4C230D9245}"/>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65" name="Text Box 15">
          <a:extLst>
            <a:ext uri="{FF2B5EF4-FFF2-40B4-BE49-F238E27FC236}">
              <a16:creationId xmlns:a16="http://schemas.microsoft.com/office/drawing/2014/main" id="{B1242468-BFA0-4DB4-AEAD-3AAA95AF0DA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66" name="Text Box 15">
          <a:extLst>
            <a:ext uri="{FF2B5EF4-FFF2-40B4-BE49-F238E27FC236}">
              <a16:creationId xmlns:a16="http://schemas.microsoft.com/office/drawing/2014/main" id="{8BFCA1D5-7449-4EC8-AEA0-F0539E7B73CE}"/>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67" name="Text Box 15">
          <a:extLst>
            <a:ext uri="{FF2B5EF4-FFF2-40B4-BE49-F238E27FC236}">
              <a16:creationId xmlns:a16="http://schemas.microsoft.com/office/drawing/2014/main" id="{6994ECC0-DCFB-4DA5-9DE6-834D685C89F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68" name="Text Box 16">
          <a:extLst>
            <a:ext uri="{FF2B5EF4-FFF2-40B4-BE49-F238E27FC236}">
              <a16:creationId xmlns:a16="http://schemas.microsoft.com/office/drawing/2014/main" id="{9D95DE98-D8E1-4222-B616-06233F0E46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69" name="Text Box 17">
          <a:extLst>
            <a:ext uri="{FF2B5EF4-FFF2-40B4-BE49-F238E27FC236}">
              <a16:creationId xmlns:a16="http://schemas.microsoft.com/office/drawing/2014/main" id="{5EEFFD2C-ED9B-492B-A712-AC870A1E7578}"/>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0" name="Text Box 18">
          <a:extLst>
            <a:ext uri="{FF2B5EF4-FFF2-40B4-BE49-F238E27FC236}">
              <a16:creationId xmlns:a16="http://schemas.microsoft.com/office/drawing/2014/main" id="{01CA2F5F-1134-41D3-A51A-44916769518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1" name="Text Box 19">
          <a:extLst>
            <a:ext uri="{FF2B5EF4-FFF2-40B4-BE49-F238E27FC236}">
              <a16:creationId xmlns:a16="http://schemas.microsoft.com/office/drawing/2014/main" id="{3E479991-F16B-4BC0-95CE-98BBB5DCC379}"/>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2" name="Text Box 16">
          <a:extLst>
            <a:ext uri="{FF2B5EF4-FFF2-40B4-BE49-F238E27FC236}">
              <a16:creationId xmlns:a16="http://schemas.microsoft.com/office/drawing/2014/main" id="{283BCE1D-7992-4196-B54E-F8089C6CE364}"/>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3" name="Text Box 17">
          <a:extLst>
            <a:ext uri="{FF2B5EF4-FFF2-40B4-BE49-F238E27FC236}">
              <a16:creationId xmlns:a16="http://schemas.microsoft.com/office/drawing/2014/main" id="{DA3916A6-ED74-4427-82E7-91C474D70F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32</xdr:row>
      <xdr:rowOff>15875</xdr:rowOff>
    </xdr:from>
    <xdr:ext cx="95250" cy="171450"/>
    <xdr:sp macro="" textlink="">
      <xdr:nvSpPr>
        <xdr:cNvPr id="2974" name="Text Box 18">
          <a:extLst>
            <a:ext uri="{FF2B5EF4-FFF2-40B4-BE49-F238E27FC236}">
              <a16:creationId xmlns:a16="http://schemas.microsoft.com/office/drawing/2014/main" id="{2061C78E-DDF9-4593-8868-44F50AF21843}"/>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5" name="Text Box 16">
          <a:extLst>
            <a:ext uri="{FF2B5EF4-FFF2-40B4-BE49-F238E27FC236}">
              <a16:creationId xmlns:a16="http://schemas.microsoft.com/office/drawing/2014/main" id="{6D9DBB7A-6038-4450-BFF1-0ACB6B4FFE4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6" name="Text Box 17">
          <a:extLst>
            <a:ext uri="{FF2B5EF4-FFF2-40B4-BE49-F238E27FC236}">
              <a16:creationId xmlns:a16="http://schemas.microsoft.com/office/drawing/2014/main" id="{93EA5556-B936-4F77-9A24-CBB4DD117D9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7" name="Text Box 18">
          <a:extLst>
            <a:ext uri="{FF2B5EF4-FFF2-40B4-BE49-F238E27FC236}">
              <a16:creationId xmlns:a16="http://schemas.microsoft.com/office/drawing/2014/main" id="{FB43187A-B90D-471A-85A6-8047BA8878B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8" name="Text Box 19">
          <a:extLst>
            <a:ext uri="{FF2B5EF4-FFF2-40B4-BE49-F238E27FC236}">
              <a16:creationId xmlns:a16="http://schemas.microsoft.com/office/drawing/2014/main" id="{6EEE9FC3-52FF-4BED-8E9E-3EF60056812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9" name="Text Box 16">
          <a:extLst>
            <a:ext uri="{FF2B5EF4-FFF2-40B4-BE49-F238E27FC236}">
              <a16:creationId xmlns:a16="http://schemas.microsoft.com/office/drawing/2014/main" id="{BBDDDB00-E678-46DD-B2E7-16476447C1D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80" name="Text Box 15">
          <a:extLst>
            <a:ext uri="{FF2B5EF4-FFF2-40B4-BE49-F238E27FC236}">
              <a16:creationId xmlns:a16="http://schemas.microsoft.com/office/drawing/2014/main" id="{EF22DBAE-A698-4C5C-AC29-46165B497E17}"/>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81" name="Text Box 15">
          <a:extLst>
            <a:ext uri="{FF2B5EF4-FFF2-40B4-BE49-F238E27FC236}">
              <a16:creationId xmlns:a16="http://schemas.microsoft.com/office/drawing/2014/main" id="{A8A1248B-BB09-48AA-A841-43BA28FCA02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2" name="Text Box 16">
          <a:extLst>
            <a:ext uri="{FF2B5EF4-FFF2-40B4-BE49-F238E27FC236}">
              <a16:creationId xmlns:a16="http://schemas.microsoft.com/office/drawing/2014/main" id="{9D74172D-6525-4733-9681-F73C962E914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3" name="Text Box 17">
          <a:extLst>
            <a:ext uri="{FF2B5EF4-FFF2-40B4-BE49-F238E27FC236}">
              <a16:creationId xmlns:a16="http://schemas.microsoft.com/office/drawing/2014/main" id="{6D4F1E50-7313-4C40-8DF5-955147B8466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4" name="Text Box 18">
          <a:extLst>
            <a:ext uri="{FF2B5EF4-FFF2-40B4-BE49-F238E27FC236}">
              <a16:creationId xmlns:a16="http://schemas.microsoft.com/office/drawing/2014/main" id="{9E948C1D-E26F-45BE-80D8-32A4AD0D2ACC}"/>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5" name="Text Box 19">
          <a:extLst>
            <a:ext uri="{FF2B5EF4-FFF2-40B4-BE49-F238E27FC236}">
              <a16:creationId xmlns:a16="http://schemas.microsoft.com/office/drawing/2014/main" id="{2AFA89C4-4B91-48DB-9941-AA023B5226F5}"/>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6" name="Text Box 16">
          <a:extLst>
            <a:ext uri="{FF2B5EF4-FFF2-40B4-BE49-F238E27FC236}">
              <a16:creationId xmlns:a16="http://schemas.microsoft.com/office/drawing/2014/main" id="{80397463-5C92-4F75-A9AD-1EFD0A2EB16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7" name="Text Box 17">
          <a:extLst>
            <a:ext uri="{FF2B5EF4-FFF2-40B4-BE49-F238E27FC236}">
              <a16:creationId xmlns:a16="http://schemas.microsoft.com/office/drawing/2014/main" id="{F8ADDB7C-FF5E-49AD-B466-070793806919}"/>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32</xdr:row>
      <xdr:rowOff>15875</xdr:rowOff>
    </xdr:from>
    <xdr:ext cx="95250" cy="171450"/>
    <xdr:sp macro="" textlink="">
      <xdr:nvSpPr>
        <xdr:cNvPr id="2988" name="Text Box 18">
          <a:extLst>
            <a:ext uri="{FF2B5EF4-FFF2-40B4-BE49-F238E27FC236}">
              <a16:creationId xmlns:a16="http://schemas.microsoft.com/office/drawing/2014/main" id="{12AF55B1-5ECA-49CC-A71D-31AEC9EF52A0}"/>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89" name="Text Box 15">
          <a:extLst>
            <a:ext uri="{FF2B5EF4-FFF2-40B4-BE49-F238E27FC236}">
              <a16:creationId xmlns:a16="http://schemas.microsoft.com/office/drawing/2014/main" id="{4424BD89-2CD2-4125-827B-ABC4F29C0B5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0" name="Text Box 15">
          <a:extLst>
            <a:ext uri="{FF2B5EF4-FFF2-40B4-BE49-F238E27FC236}">
              <a16:creationId xmlns:a16="http://schemas.microsoft.com/office/drawing/2014/main" id="{1C670D0E-F4DA-4A4A-B0A1-9FC4CC6E696C}"/>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1" name="Text Box 15">
          <a:extLst>
            <a:ext uri="{FF2B5EF4-FFF2-40B4-BE49-F238E27FC236}">
              <a16:creationId xmlns:a16="http://schemas.microsoft.com/office/drawing/2014/main" id="{1C12152A-37AB-413F-B330-72EFB144F55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92" name="Text Box 15">
          <a:extLst>
            <a:ext uri="{FF2B5EF4-FFF2-40B4-BE49-F238E27FC236}">
              <a16:creationId xmlns:a16="http://schemas.microsoft.com/office/drawing/2014/main" id="{9BB42FF9-4770-43C7-8266-F96072DE186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93" name="Text Box 15">
          <a:extLst>
            <a:ext uri="{FF2B5EF4-FFF2-40B4-BE49-F238E27FC236}">
              <a16:creationId xmlns:a16="http://schemas.microsoft.com/office/drawing/2014/main" id="{BC7CDBB2-ECFE-4B0F-B5A9-08DFE7D600FB}"/>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4" name="Text Box 15">
          <a:extLst>
            <a:ext uri="{FF2B5EF4-FFF2-40B4-BE49-F238E27FC236}">
              <a16:creationId xmlns:a16="http://schemas.microsoft.com/office/drawing/2014/main" id="{0E67ED45-AEA3-4C4E-AB6B-3EC52AA59B35}"/>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5" name="Text Box 15">
          <a:extLst>
            <a:ext uri="{FF2B5EF4-FFF2-40B4-BE49-F238E27FC236}">
              <a16:creationId xmlns:a16="http://schemas.microsoft.com/office/drawing/2014/main" id="{21D0380D-ECEA-4B27-8417-5A7213FB921D}"/>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96" name="Text Box 15">
          <a:extLst>
            <a:ext uri="{FF2B5EF4-FFF2-40B4-BE49-F238E27FC236}">
              <a16:creationId xmlns:a16="http://schemas.microsoft.com/office/drawing/2014/main" id="{35DC3C08-6D6D-41B3-96A8-A34F929128F9}"/>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97" name="Text Box 15">
          <a:extLst>
            <a:ext uri="{FF2B5EF4-FFF2-40B4-BE49-F238E27FC236}">
              <a16:creationId xmlns:a16="http://schemas.microsoft.com/office/drawing/2014/main" id="{1C40A66A-2F10-4B10-8131-600BBFD89F06}"/>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8" name="Text Box 15">
          <a:extLst>
            <a:ext uri="{FF2B5EF4-FFF2-40B4-BE49-F238E27FC236}">
              <a16:creationId xmlns:a16="http://schemas.microsoft.com/office/drawing/2014/main" id="{017693C3-453C-4805-9315-CDB606A1D59B}"/>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9" name="Text Box 15">
          <a:extLst>
            <a:ext uri="{FF2B5EF4-FFF2-40B4-BE49-F238E27FC236}">
              <a16:creationId xmlns:a16="http://schemas.microsoft.com/office/drawing/2014/main" id="{912C5B92-44BF-4417-9598-B13A90B7484A}"/>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3000" name="Text Box 15">
          <a:extLst>
            <a:ext uri="{FF2B5EF4-FFF2-40B4-BE49-F238E27FC236}">
              <a16:creationId xmlns:a16="http://schemas.microsoft.com/office/drawing/2014/main" id="{041AF775-205E-4975-851C-0B5613EE4B44}"/>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3001" name="Text Box 15">
          <a:extLst>
            <a:ext uri="{FF2B5EF4-FFF2-40B4-BE49-F238E27FC236}">
              <a16:creationId xmlns:a16="http://schemas.microsoft.com/office/drawing/2014/main" id="{155A933D-9F0B-4A9D-91E1-3F625655D7AF}"/>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3002" name="Text Box 15">
          <a:extLst>
            <a:ext uri="{FF2B5EF4-FFF2-40B4-BE49-F238E27FC236}">
              <a16:creationId xmlns:a16="http://schemas.microsoft.com/office/drawing/2014/main" id="{E3888810-57A7-4D30-BEB9-E80FA8318B4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3" name="Text Box 16">
          <a:extLst>
            <a:ext uri="{FF2B5EF4-FFF2-40B4-BE49-F238E27FC236}">
              <a16:creationId xmlns:a16="http://schemas.microsoft.com/office/drawing/2014/main" id="{749561B9-1085-4F2C-8BEF-593EE0B3963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4" name="Text Box 17">
          <a:extLst>
            <a:ext uri="{FF2B5EF4-FFF2-40B4-BE49-F238E27FC236}">
              <a16:creationId xmlns:a16="http://schemas.microsoft.com/office/drawing/2014/main" id="{E80E159C-8CEF-4612-9C08-D2E2C3A50EA4}"/>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5" name="Text Box 18">
          <a:extLst>
            <a:ext uri="{FF2B5EF4-FFF2-40B4-BE49-F238E27FC236}">
              <a16:creationId xmlns:a16="http://schemas.microsoft.com/office/drawing/2014/main" id="{E6B1788F-60EA-4C91-AFAE-CCD5D950F2E6}"/>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6" name="Text Box 19">
          <a:extLst>
            <a:ext uri="{FF2B5EF4-FFF2-40B4-BE49-F238E27FC236}">
              <a16:creationId xmlns:a16="http://schemas.microsoft.com/office/drawing/2014/main" id="{08062FA3-F431-466D-A51B-4F6122150085}"/>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7" name="Text Box 16">
          <a:extLst>
            <a:ext uri="{FF2B5EF4-FFF2-40B4-BE49-F238E27FC236}">
              <a16:creationId xmlns:a16="http://schemas.microsoft.com/office/drawing/2014/main" id="{1439C6E1-F9DD-4352-AC84-8EF2011F899D}"/>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8" name="Text Box 17">
          <a:extLst>
            <a:ext uri="{FF2B5EF4-FFF2-40B4-BE49-F238E27FC236}">
              <a16:creationId xmlns:a16="http://schemas.microsoft.com/office/drawing/2014/main" id="{DE2944CB-F040-4BD0-8079-63D0B6F3B68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15875</xdr:rowOff>
    </xdr:from>
    <xdr:ext cx="95250" cy="171450"/>
    <xdr:sp macro="" textlink="">
      <xdr:nvSpPr>
        <xdr:cNvPr id="3009" name="Text Box 18">
          <a:extLst>
            <a:ext uri="{FF2B5EF4-FFF2-40B4-BE49-F238E27FC236}">
              <a16:creationId xmlns:a16="http://schemas.microsoft.com/office/drawing/2014/main" id="{C04F984E-BA1B-4DE1-8007-C1B8D461D3DA}"/>
            </a:ext>
          </a:extLst>
        </xdr:cNvPr>
        <xdr:cNvSpPr txBox="1">
          <a:spLocks noChangeArrowheads="1"/>
        </xdr:cNvSpPr>
      </xdr:nvSpPr>
      <xdr:spPr bwMode="auto">
        <a:xfrm>
          <a:off x="33062069"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0" name="Text Box 16">
          <a:extLst>
            <a:ext uri="{FF2B5EF4-FFF2-40B4-BE49-F238E27FC236}">
              <a16:creationId xmlns:a16="http://schemas.microsoft.com/office/drawing/2014/main" id="{279E2E0F-AE38-42F7-BC4D-F3F814478774}"/>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1" name="Text Box 17">
          <a:extLst>
            <a:ext uri="{FF2B5EF4-FFF2-40B4-BE49-F238E27FC236}">
              <a16:creationId xmlns:a16="http://schemas.microsoft.com/office/drawing/2014/main" id="{4ADA8FD7-0B08-4B15-9669-27660CCBCC6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2" name="Text Box 18">
          <a:extLst>
            <a:ext uri="{FF2B5EF4-FFF2-40B4-BE49-F238E27FC236}">
              <a16:creationId xmlns:a16="http://schemas.microsoft.com/office/drawing/2014/main" id="{6E268C72-F7ED-4528-9450-076CCEDC65F6}"/>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3" name="Text Box 19">
          <a:extLst>
            <a:ext uri="{FF2B5EF4-FFF2-40B4-BE49-F238E27FC236}">
              <a16:creationId xmlns:a16="http://schemas.microsoft.com/office/drawing/2014/main" id="{0561B3CD-B0A9-4CB1-B98D-DE0A252D593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4" name="Text Box 16">
          <a:extLst>
            <a:ext uri="{FF2B5EF4-FFF2-40B4-BE49-F238E27FC236}">
              <a16:creationId xmlns:a16="http://schemas.microsoft.com/office/drawing/2014/main" id="{BE54D1BF-04D3-43D6-84DC-A06AA5078EAA}"/>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15" name="Text Box 15">
          <a:extLst>
            <a:ext uri="{FF2B5EF4-FFF2-40B4-BE49-F238E27FC236}">
              <a16:creationId xmlns:a16="http://schemas.microsoft.com/office/drawing/2014/main" id="{CF5C6627-26BC-48DE-8B06-B4FD0B858803}"/>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6" name="Text Box 16">
          <a:extLst>
            <a:ext uri="{FF2B5EF4-FFF2-40B4-BE49-F238E27FC236}">
              <a16:creationId xmlns:a16="http://schemas.microsoft.com/office/drawing/2014/main" id="{8FCB4047-CD09-4658-B2D5-937703E5AE1D}"/>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7" name="Text Box 17">
          <a:extLst>
            <a:ext uri="{FF2B5EF4-FFF2-40B4-BE49-F238E27FC236}">
              <a16:creationId xmlns:a16="http://schemas.microsoft.com/office/drawing/2014/main" id="{5C6FEA1A-6D50-4E6A-B7ED-14EF45631959}"/>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8" name="Text Box 18">
          <a:extLst>
            <a:ext uri="{FF2B5EF4-FFF2-40B4-BE49-F238E27FC236}">
              <a16:creationId xmlns:a16="http://schemas.microsoft.com/office/drawing/2014/main" id="{74114998-C390-453E-8849-E8D44829DC7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9" name="Text Box 19">
          <a:extLst>
            <a:ext uri="{FF2B5EF4-FFF2-40B4-BE49-F238E27FC236}">
              <a16:creationId xmlns:a16="http://schemas.microsoft.com/office/drawing/2014/main" id="{7B5FA518-3463-4FDF-91BC-230266457465}"/>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20" name="Text Box 16">
          <a:extLst>
            <a:ext uri="{FF2B5EF4-FFF2-40B4-BE49-F238E27FC236}">
              <a16:creationId xmlns:a16="http://schemas.microsoft.com/office/drawing/2014/main" id="{22B669F4-2BEA-4CB9-BDFF-047F0E05BF13}"/>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21" name="Text Box 17">
          <a:extLst>
            <a:ext uri="{FF2B5EF4-FFF2-40B4-BE49-F238E27FC236}">
              <a16:creationId xmlns:a16="http://schemas.microsoft.com/office/drawing/2014/main" id="{2BA3A257-B67F-4C49-ACE4-53E9348492C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15875</xdr:rowOff>
    </xdr:from>
    <xdr:ext cx="95250" cy="171450"/>
    <xdr:sp macro="" textlink="">
      <xdr:nvSpPr>
        <xdr:cNvPr id="3022" name="Text Box 18">
          <a:extLst>
            <a:ext uri="{FF2B5EF4-FFF2-40B4-BE49-F238E27FC236}">
              <a16:creationId xmlns:a16="http://schemas.microsoft.com/office/drawing/2014/main" id="{089FA3B8-B987-4797-A753-6A0330AA446F}"/>
            </a:ext>
          </a:extLst>
        </xdr:cNvPr>
        <xdr:cNvSpPr txBox="1">
          <a:spLocks noChangeArrowheads="1"/>
        </xdr:cNvSpPr>
      </xdr:nvSpPr>
      <xdr:spPr bwMode="auto">
        <a:xfrm>
          <a:off x="35358387"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3" name="Text Box 15">
          <a:extLst>
            <a:ext uri="{FF2B5EF4-FFF2-40B4-BE49-F238E27FC236}">
              <a16:creationId xmlns:a16="http://schemas.microsoft.com/office/drawing/2014/main" id="{A3A843C6-AC41-4C89-8479-343EE52E0E0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4" name="Text Box 15">
          <a:extLst>
            <a:ext uri="{FF2B5EF4-FFF2-40B4-BE49-F238E27FC236}">
              <a16:creationId xmlns:a16="http://schemas.microsoft.com/office/drawing/2014/main" id="{ADB54F21-AF88-488F-9AD5-E69C25A6D1A4}"/>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5" name="Text Box 15">
          <a:extLst>
            <a:ext uri="{FF2B5EF4-FFF2-40B4-BE49-F238E27FC236}">
              <a16:creationId xmlns:a16="http://schemas.microsoft.com/office/drawing/2014/main" id="{AD68CFCD-6EDA-4F27-B345-9952674D5305}"/>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6" name="Text Box 15">
          <a:extLst>
            <a:ext uri="{FF2B5EF4-FFF2-40B4-BE49-F238E27FC236}">
              <a16:creationId xmlns:a16="http://schemas.microsoft.com/office/drawing/2014/main" id="{9511B6F7-F9CC-4A09-8555-FE901873042B}"/>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7" name="Text Box 15">
          <a:extLst>
            <a:ext uri="{FF2B5EF4-FFF2-40B4-BE49-F238E27FC236}">
              <a16:creationId xmlns:a16="http://schemas.microsoft.com/office/drawing/2014/main" id="{62A764A0-E60B-4C5F-B265-02C99477874B}"/>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8" name="Text Box 15">
          <a:extLst>
            <a:ext uri="{FF2B5EF4-FFF2-40B4-BE49-F238E27FC236}">
              <a16:creationId xmlns:a16="http://schemas.microsoft.com/office/drawing/2014/main" id="{850E79E6-6437-4304-9F21-99273721C94F}"/>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9" name="Text Box 15">
          <a:extLst>
            <a:ext uri="{FF2B5EF4-FFF2-40B4-BE49-F238E27FC236}">
              <a16:creationId xmlns:a16="http://schemas.microsoft.com/office/drawing/2014/main" id="{01146359-9828-4FDC-8C2B-FF1AD44B7A01}"/>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0" name="Text Box 16">
          <a:extLst>
            <a:ext uri="{FF2B5EF4-FFF2-40B4-BE49-F238E27FC236}">
              <a16:creationId xmlns:a16="http://schemas.microsoft.com/office/drawing/2014/main" id="{8E8FE12E-3AAF-41C7-994B-62E2AEB9142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1" name="Text Box 17">
          <a:extLst>
            <a:ext uri="{FF2B5EF4-FFF2-40B4-BE49-F238E27FC236}">
              <a16:creationId xmlns:a16="http://schemas.microsoft.com/office/drawing/2014/main" id="{358D9A2F-04B6-492B-8CDD-E971CFE35F8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2" name="Text Box 18">
          <a:extLst>
            <a:ext uri="{FF2B5EF4-FFF2-40B4-BE49-F238E27FC236}">
              <a16:creationId xmlns:a16="http://schemas.microsoft.com/office/drawing/2014/main" id="{16316739-71B4-4DAE-BEC6-ABE4581A182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3" name="Text Box 19">
          <a:extLst>
            <a:ext uri="{FF2B5EF4-FFF2-40B4-BE49-F238E27FC236}">
              <a16:creationId xmlns:a16="http://schemas.microsoft.com/office/drawing/2014/main" id="{1652CCEF-9E19-43B2-8EA2-22F30AD344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34" name="Text Box 15">
          <a:extLst>
            <a:ext uri="{FF2B5EF4-FFF2-40B4-BE49-F238E27FC236}">
              <a16:creationId xmlns:a16="http://schemas.microsoft.com/office/drawing/2014/main" id="{BDF8D123-248E-4F34-8F07-AAF89D8903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5" name="Text Box 16">
          <a:extLst>
            <a:ext uri="{FF2B5EF4-FFF2-40B4-BE49-F238E27FC236}">
              <a16:creationId xmlns:a16="http://schemas.microsoft.com/office/drawing/2014/main" id="{C7F8426E-DE86-4206-8677-9EF35BA7F09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6" name="Text Box 17">
          <a:extLst>
            <a:ext uri="{FF2B5EF4-FFF2-40B4-BE49-F238E27FC236}">
              <a16:creationId xmlns:a16="http://schemas.microsoft.com/office/drawing/2014/main" id="{9839656C-0C79-4187-92AD-C21F42DA211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37" name="Text Box 18">
          <a:extLst>
            <a:ext uri="{FF2B5EF4-FFF2-40B4-BE49-F238E27FC236}">
              <a16:creationId xmlns:a16="http://schemas.microsoft.com/office/drawing/2014/main" id="{5159220C-C481-40DA-94BF-3F89712393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38" name="Text Box 15">
          <a:extLst>
            <a:ext uri="{FF2B5EF4-FFF2-40B4-BE49-F238E27FC236}">
              <a16:creationId xmlns:a16="http://schemas.microsoft.com/office/drawing/2014/main" id="{BDDEDB95-BD2B-48B0-AD78-199C58123BC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39" name="Text Box 16">
          <a:extLst>
            <a:ext uri="{FF2B5EF4-FFF2-40B4-BE49-F238E27FC236}">
              <a16:creationId xmlns:a16="http://schemas.microsoft.com/office/drawing/2014/main" id="{DA696DB3-BBF4-49FC-9097-FE2D2A5EB27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0" name="Text Box 17">
          <a:extLst>
            <a:ext uri="{FF2B5EF4-FFF2-40B4-BE49-F238E27FC236}">
              <a16:creationId xmlns:a16="http://schemas.microsoft.com/office/drawing/2014/main" id="{36025EDF-AF1C-4AE5-8F64-C49E2715DD9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1" name="Text Box 18">
          <a:extLst>
            <a:ext uri="{FF2B5EF4-FFF2-40B4-BE49-F238E27FC236}">
              <a16:creationId xmlns:a16="http://schemas.microsoft.com/office/drawing/2014/main" id="{0C1134CC-3CA8-4958-B5EE-B5F8110E532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2" name="Text Box 19">
          <a:extLst>
            <a:ext uri="{FF2B5EF4-FFF2-40B4-BE49-F238E27FC236}">
              <a16:creationId xmlns:a16="http://schemas.microsoft.com/office/drawing/2014/main" id="{C8E9D921-CE96-446A-96CF-654482FB2BA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3" name="Text Box 16">
          <a:extLst>
            <a:ext uri="{FF2B5EF4-FFF2-40B4-BE49-F238E27FC236}">
              <a16:creationId xmlns:a16="http://schemas.microsoft.com/office/drawing/2014/main" id="{2026177E-EA86-48FF-B07D-AAF1E865796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44" name="Text Box 15">
          <a:extLst>
            <a:ext uri="{FF2B5EF4-FFF2-40B4-BE49-F238E27FC236}">
              <a16:creationId xmlns:a16="http://schemas.microsoft.com/office/drawing/2014/main" id="{5EC64A5C-07FF-4D30-923A-99CB74B625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5" name="Text Box 16">
          <a:extLst>
            <a:ext uri="{FF2B5EF4-FFF2-40B4-BE49-F238E27FC236}">
              <a16:creationId xmlns:a16="http://schemas.microsoft.com/office/drawing/2014/main" id="{190DD227-4307-472F-AFC6-27D0252FF3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6" name="Text Box 17">
          <a:extLst>
            <a:ext uri="{FF2B5EF4-FFF2-40B4-BE49-F238E27FC236}">
              <a16:creationId xmlns:a16="http://schemas.microsoft.com/office/drawing/2014/main" id="{A5DF6F4B-CB10-4BBE-92F0-62442186145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7" name="Text Box 18">
          <a:extLst>
            <a:ext uri="{FF2B5EF4-FFF2-40B4-BE49-F238E27FC236}">
              <a16:creationId xmlns:a16="http://schemas.microsoft.com/office/drawing/2014/main" id="{025C6BDA-5D17-4CD2-AD4F-FE42CF9FB32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8" name="Text Box 19">
          <a:extLst>
            <a:ext uri="{FF2B5EF4-FFF2-40B4-BE49-F238E27FC236}">
              <a16:creationId xmlns:a16="http://schemas.microsoft.com/office/drawing/2014/main" id="{BF7ED7FB-405E-4283-A7A1-1E8C8BDEAC4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9" name="Text Box 16">
          <a:extLst>
            <a:ext uri="{FF2B5EF4-FFF2-40B4-BE49-F238E27FC236}">
              <a16:creationId xmlns:a16="http://schemas.microsoft.com/office/drawing/2014/main" id="{256C35CD-D8AC-45E0-91F9-FDFBA48B0F4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0" name="Text Box 17">
          <a:extLst>
            <a:ext uri="{FF2B5EF4-FFF2-40B4-BE49-F238E27FC236}">
              <a16:creationId xmlns:a16="http://schemas.microsoft.com/office/drawing/2014/main" id="{C1A332C2-4A80-4CC1-9CE1-F2D2D0C8EE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51" name="Text Box 18">
          <a:extLst>
            <a:ext uri="{FF2B5EF4-FFF2-40B4-BE49-F238E27FC236}">
              <a16:creationId xmlns:a16="http://schemas.microsoft.com/office/drawing/2014/main" id="{38A85E8F-7BA7-4B9A-BBB2-DD8774FFDDE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052" name="Text Box 15">
          <a:extLst>
            <a:ext uri="{FF2B5EF4-FFF2-40B4-BE49-F238E27FC236}">
              <a16:creationId xmlns:a16="http://schemas.microsoft.com/office/drawing/2014/main" id="{AE10A328-ABF1-448B-9471-EF7B961D157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53" name="Text Box 15">
          <a:extLst>
            <a:ext uri="{FF2B5EF4-FFF2-40B4-BE49-F238E27FC236}">
              <a16:creationId xmlns:a16="http://schemas.microsoft.com/office/drawing/2014/main" id="{B349DA36-61EC-4EE0-A81C-FF1153DEB20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54" name="Text Box 15">
          <a:extLst>
            <a:ext uri="{FF2B5EF4-FFF2-40B4-BE49-F238E27FC236}">
              <a16:creationId xmlns:a16="http://schemas.microsoft.com/office/drawing/2014/main" id="{8CED6954-5CD9-456C-8B38-1ABD1707E1D0}"/>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055" name="Text Box 15">
          <a:extLst>
            <a:ext uri="{FF2B5EF4-FFF2-40B4-BE49-F238E27FC236}">
              <a16:creationId xmlns:a16="http://schemas.microsoft.com/office/drawing/2014/main" id="{1B118513-148B-4AD7-A235-5FE76987C2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6" name="Text Box 16">
          <a:extLst>
            <a:ext uri="{FF2B5EF4-FFF2-40B4-BE49-F238E27FC236}">
              <a16:creationId xmlns:a16="http://schemas.microsoft.com/office/drawing/2014/main" id="{F27272C0-49E1-48A0-B3E8-CBC608B77D5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7" name="Text Box 17">
          <a:extLst>
            <a:ext uri="{FF2B5EF4-FFF2-40B4-BE49-F238E27FC236}">
              <a16:creationId xmlns:a16="http://schemas.microsoft.com/office/drawing/2014/main" id="{0711E3E9-5B66-4D39-ABC8-B9312CE6EE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8" name="Text Box 18">
          <a:extLst>
            <a:ext uri="{FF2B5EF4-FFF2-40B4-BE49-F238E27FC236}">
              <a16:creationId xmlns:a16="http://schemas.microsoft.com/office/drawing/2014/main" id="{368BC6ED-69A2-49F0-BD7C-9BE28E7D0A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9" name="Text Box 19">
          <a:extLst>
            <a:ext uri="{FF2B5EF4-FFF2-40B4-BE49-F238E27FC236}">
              <a16:creationId xmlns:a16="http://schemas.microsoft.com/office/drawing/2014/main" id="{2069017F-83A8-4297-9B78-D10E9B37FB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0" name="Text Box 16">
          <a:extLst>
            <a:ext uri="{FF2B5EF4-FFF2-40B4-BE49-F238E27FC236}">
              <a16:creationId xmlns:a16="http://schemas.microsoft.com/office/drawing/2014/main" id="{216C4F04-FFE5-4B5B-8795-2FF6576E4CE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1" name="Text Box 17">
          <a:extLst>
            <a:ext uri="{FF2B5EF4-FFF2-40B4-BE49-F238E27FC236}">
              <a16:creationId xmlns:a16="http://schemas.microsoft.com/office/drawing/2014/main" id="{1D713D63-D677-41FC-81A3-6BCB86ACBEB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62" name="Text Box 18">
          <a:extLst>
            <a:ext uri="{FF2B5EF4-FFF2-40B4-BE49-F238E27FC236}">
              <a16:creationId xmlns:a16="http://schemas.microsoft.com/office/drawing/2014/main" id="{1CACDEA8-8EFC-43BB-BB9B-8AAEB148EB2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3" name="Text Box 15">
          <a:extLst>
            <a:ext uri="{FF2B5EF4-FFF2-40B4-BE49-F238E27FC236}">
              <a16:creationId xmlns:a16="http://schemas.microsoft.com/office/drawing/2014/main" id="{BE9044FB-172E-404A-B993-6E78664BC96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64" name="Text Box 15">
          <a:extLst>
            <a:ext uri="{FF2B5EF4-FFF2-40B4-BE49-F238E27FC236}">
              <a16:creationId xmlns:a16="http://schemas.microsoft.com/office/drawing/2014/main" id="{868E9916-3270-445F-9805-6842D37905B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5" name="Text Box 15">
          <a:extLst>
            <a:ext uri="{FF2B5EF4-FFF2-40B4-BE49-F238E27FC236}">
              <a16:creationId xmlns:a16="http://schemas.microsoft.com/office/drawing/2014/main" id="{DFD195E9-AA69-4D60-A3BB-E98516328C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6" name="Text Box 15">
          <a:extLst>
            <a:ext uri="{FF2B5EF4-FFF2-40B4-BE49-F238E27FC236}">
              <a16:creationId xmlns:a16="http://schemas.microsoft.com/office/drawing/2014/main" id="{F94407D6-0557-4D61-8A25-85E63D392C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7" name="Text Box 15">
          <a:extLst>
            <a:ext uri="{FF2B5EF4-FFF2-40B4-BE49-F238E27FC236}">
              <a16:creationId xmlns:a16="http://schemas.microsoft.com/office/drawing/2014/main" id="{84E6E007-CFF8-45DA-BE02-9113DBD73E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8" name="Text Box 16">
          <a:extLst>
            <a:ext uri="{FF2B5EF4-FFF2-40B4-BE49-F238E27FC236}">
              <a16:creationId xmlns:a16="http://schemas.microsoft.com/office/drawing/2014/main" id="{8BF62138-82A0-4401-97AE-57C7BC16B4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9" name="Text Box 17">
          <a:extLst>
            <a:ext uri="{FF2B5EF4-FFF2-40B4-BE49-F238E27FC236}">
              <a16:creationId xmlns:a16="http://schemas.microsoft.com/office/drawing/2014/main" id="{5E906132-D9A6-4B82-A605-85B8BBF149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0" name="Text Box 18">
          <a:extLst>
            <a:ext uri="{FF2B5EF4-FFF2-40B4-BE49-F238E27FC236}">
              <a16:creationId xmlns:a16="http://schemas.microsoft.com/office/drawing/2014/main" id="{7A328556-5ED8-47FA-A2D2-D75E19DC3DA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1" name="Text Box 19">
          <a:extLst>
            <a:ext uri="{FF2B5EF4-FFF2-40B4-BE49-F238E27FC236}">
              <a16:creationId xmlns:a16="http://schemas.microsoft.com/office/drawing/2014/main" id="{7244D5BA-5A1D-472C-ACA6-05E1744291D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2" name="Text Box 16">
          <a:extLst>
            <a:ext uri="{FF2B5EF4-FFF2-40B4-BE49-F238E27FC236}">
              <a16:creationId xmlns:a16="http://schemas.microsoft.com/office/drawing/2014/main" id="{DAD5A1E7-154B-466B-B698-EF2738E0AE3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3" name="Text Box 17">
          <a:extLst>
            <a:ext uri="{FF2B5EF4-FFF2-40B4-BE49-F238E27FC236}">
              <a16:creationId xmlns:a16="http://schemas.microsoft.com/office/drawing/2014/main" id="{9AEC0832-27BB-45FE-A444-1D0798F95F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74" name="Text Box 18">
          <a:extLst>
            <a:ext uri="{FF2B5EF4-FFF2-40B4-BE49-F238E27FC236}">
              <a16:creationId xmlns:a16="http://schemas.microsoft.com/office/drawing/2014/main" id="{17FC86B6-EC10-43E6-946E-95F0BE689C6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5" name="Text Box 15">
          <a:extLst>
            <a:ext uri="{FF2B5EF4-FFF2-40B4-BE49-F238E27FC236}">
              <a16:creationId xmlns:a16="http://schemas.microsoft.com/office/drawing/2014/main" id="{006024CE-3B3F-4E81-8DFE-DAB105B030A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6" name="Text Box 15">
          <a:extLst>
            <a:ext uri="{FF2B5EF4-FFF2-40B4-BE49-F238E27FC236}">
              <a16:creationId xmlns:a16="http://schemas.microsoft.com/office/drawing/2014/main" id="{E07D78D3-B2C4-42FC-9D62-A3A89A38ECA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77" name="Text Box 15">
          <a:extLst>
            <a:ext uri="{FF2B5EF4-FFF2-40B4-BE49-F238E27FC236}">
              <a16:creationId xmlns:a16="http://schemas.microsoft.com/office/drawing/2014/main" id="{4C4A7DF2-49B6-4463-853A-559C6C411C2A}"/>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8" name="Text Box 15">
          <a:extLst>
            <a:ext uri="{FF2B5EF4-FFF2-40B4-BE49-F238E27FC236}">
              <a16:creationId xmlns:a16="http://schemas.microsoft.com/office/drawing/2014/main" id="{992F39BD-3CA0-4A9D-9FFB-79A51D10294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9" name="Text Box 16">
          <a:extLst>
            <a:ext uri="{FF2B5EF4-FFF2-40B4-BE49-F238E27FC236}">
              <a16:creationId xmlns:a16="http://schemas.microsoft.com/office/drawing/2014/main" id="{1EED7CF2-1624-4EB2-BDCC-7351A6D1EBE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0" name="Text Box 17">
          <a:extLst>
            <a:ext uri="{FF2B5EF4-FFF2-40B4-BE49-F238E27FC236}">
              <a16:creationId xmlns:a16="http://schemas.microsoft.com/office/drawing/2014/main" id="{F55AB7A0-344A-4A32-A0D6-2721089EA7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1" name="Text Box 18">
          <a:extLst>
            <a:ext uri="{FF2B5EF4-FFF2-40B4-BE49-F238E27FC236}">
              <a16:creationId xmlns:a16="http://schemas.microsoft.com/office/drawing/2014/main" id="{456E026C-A121-4470-839B-D123137F5DD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2" name="Text Box 19">
          <a:extLst>
            <a:ext uri="{FF2B5EF4-FFF2-40B4-BE49-F238E27FC236}">
              <a16:creationId xmlns:a16="http://schemas.microsoft.com/office/drawing/2014/main" id="{36DD0515-72B0-4BAB-9FBD-79C7EBC8F54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3" name="Text Box 16">
          <a:extLst>
            <a:ext uri="{FF2B5EF4-FFF2-40B4-BE49-F238E27FC236}">
              <a16:creationId xmlns:a16="http://schemas.microsoft.com/office/drawing/2014/main" id="{B8C31904-A2C4-41AD-8E32-B8D98CF442E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4" name="Text Box 17">
          <a:extLst>
            <a:ext uri="{FF2B5EF4-FFF2-40B4-BE49-F238E27FC236}">
              <a16:creationId xmlns:a16="http://schemas.microsoft.com/office/drawing/2014/main" id="{A5911E7B-A66B-4B7A-ACAC-E11B1C06A3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85" name="Text Box 18">
          <a:extLst>
            <a:ext uri="{FF2B5EF4-FFF2-40B4-BE49-F238E27FC236}">
              <a16:creationId xmlns:a16="http://schemas.microsoft.com/office/drawing/2014/main" id="{2EFC81B8-2A9F-4D59-9826-0B51BFD7505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6" name="Text Box 15">
          <a:extLst>
            <a:ext uri="{FF2B5EF4-FFF2-40B4-BE49-F238E27FC236}">
              <a16:creationId xmlns:a16="http://schemas.microsoft.com/office/drawing/2014/main" id="{0566114D-CEFD-4D4F-A728-60DFA187E4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87" name="Text Box 15">
          <a:extLst>
            <a:ext uri="{FF2B5EF4-FFF2-40B4-BE49-F238E27FC236}">
              <a16:creationId xmlns:a16="http://schemas.microsoft.com/office/drawing/2014/main" id="{9D1BB42F-98F0-4D95-9638-24000FF6517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8" name="Text Box 15">
          <a:extLst>
            <a:ext uri="{FF2B5EF4-FFF2-40B4-BE49-F238E27FC236}">
              <a16:creationId xmlns:a16="http://schemas.microsoft.com/office/drawing/2014/main" id="{B5019A0A-F769-43C3-AD18-BC206BC2105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9" name="Text Box 15">
          <a:extLst>
            <a:ext uri="{FF2B5EF4-FFF2-40B4-BE49-F238E27FC236}">
              <a16:creationId xmlns:a16="http://schemas.microsoft.com/office/drawing/2014/main" id="{DF61FFF2-D33F-4625-8D15-C941DA27EA5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0" name="Text Box 15">
          <a:extLst>
            <a:ext uri="{FF2B5EF4-FFF2-40B4-BE49-F238E27FC236}">
              <a16:creationId xmlns:a16="http://schemas.microsoft.com/office/drawing/2014/main" id="{CADCF15C-23CB-4356-84A5-68E45182F1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1" name="Text Box 16">
          <a:extLst>
            <a:ext uri="{FF2B5EF4-FFF2-40B4-BE49-F238E27FC236}">
              <a16:creationId xmlns:a16="http://schemas.microsoft.com/office/drawing/2014/main" id="{0F252FB9-9E36-4422-A8C6-578CBE43E44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2" name="Text Box 17">
          <a:extLst>
            <a:ext uri="{FF2B5EF4-FFF2-40B4-BE49-F238E27FC236}">
              <a16:creationId xmlns:a16="http://schemas.microsoft.com/office/drawing/2014/main" id="{3391C50C-4943-4AA4-B210-168DB6F55FD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3" name="Text Box 18">
          <a:extLst>
            <a:ext uri="{FF2B5EF4-FFF2-40B4-BE49-F238E27FC236}">
              <a16:creationId xmlns:a16="http://schemas.microsoft.com/office/drawing/2014/main" id="{B4D51F2F-055B-4EB5-A8FA-71B23DB487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4" name="Text Box 19">
          <a:extLst>
            <a:ext uri="{FF2B5EF4-FFF2-40B4-BE49-F238E27FC236}">
              <a16:creationId xmlns:a16="http://schemas.microsoft.com/office/drawing/2014/main" id="{A3EB6540-6E4F-419B-8CA1-280B9AA691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5" name="Text Box 16">
          <a:extLst>
            <a:ext uri="{FF2B5EF4-FFF2-40B4-BE49-F238E27FC236}">
              <a16:creationId xmlns:a16="http://schemas.microsoft.com/office/drawing/2014/main" id="{4E6B6AEE-33D8-46AB-930D-07E625A284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6" name="Text Box 17">
          <a:extLst>
            <a:ext uri="{FF2B5EF4-FFF2-40B4-BE49-F238E27FC236}">
              <a16:creationId xmlns:a16="http://schemas.microsoft.com/office/drawing/2014/main" id="{CB74DE5B-193D-42C5-9558-A5A147A73E7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97" name="Text Box 18">
          <a:extLst>
            <a:ext uri="{FF2B5EF4-FFF2-40B4-BE49-F238E27FC236}">
              <a16:creationId xmlns:a16="http://schemas.microsoft.com/office/drawing/2014/main" id="{EAD2AF4C-A4F0-4D11-938C-26F3606A76E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8" name="Text Box 15">
          <a:extLst>
            <a:ext uri="{FF2B5EF4-FFF2-40B4-BE49-F238E27FC236}">
              <a16:creationId xmlns:a16="http://schemas.microsoft.com/office/drawing/2014/main" id="{7C4D43BB-E56A-4AA2-82F3-4F9BD8777A4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9" name="Text Box 15">
          <a:extLst>
            <a:ext uri="{FF2B5EF4-FFF2-40B4-BE49-F238E27FC236}">
              <a16:creationId xmlns:a16="http://schemas.microsoft.com/office/drawing/2014/main" id="{8F21C4E8-5356-4ED6-AC65-D0F870DF6B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00" name="Text Box 15">
          <a:extLst>
            <a:ext uri="{FF2B5EF4-FFF2-40B4-BE49-F238E27FC236}">
              <a16:creationId xmlns:a16="http://schemas.microsoft.com/office/drawing/2014/main" id="{B48FAB4A-9561-46C9-83CE-D2E88099D416}"/>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01" name="Text Box 15">
          <a:extLst>
            <a:ext uri="{FF2B5EF4-FFF2-40B4-BE49-F238E27FC236}">
              <a16:creationId xmlns:a16="http://schemas.microsoft.com/office/drawing/2014/main" id="{614E0DC7-F64B-44C5-A5B5-9767761E4C2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2" name="Text Box 16">
          <a:extLst>
            <a:ext uri="{FF2B5EF4-FFF2-40B4-BE49-F238E27FC236}">
              <a16:creationId xmlns:a16="http://schemas.microsoft.com/office/drawing/2014/main" id="{2F7C7269-0598-493D-9B9C-B0A91DD93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3" name="Text Box 17">
          <a:extLst>
            <a:ext uri="{FF2B5EF4-FFF2-40B4-BE49-F238E27FC236}">
              <a16:creationId xmlns:a16="http://schemas.microsoft.com/office/drawing/2014/main" id="{0C7C286C-FD77-48C5-BDD1-BE691620770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4" name="Text Box 18">
          <a:extLst>
            <a:ext uri="{FF2B5EF4-FFF2-40B4-BE49-F238E27FC236}">
              <a16:creationId xmlns:a16="http://schemas.microsoft.com/office/drawing/2014/main" id="{1CD1E5C2-4C40-41A6-A939-399EC60B5C5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5" name="Text Box 19">
          <a:extLst>
            <a:ext uri="{FF2B5EF4-FFF2-40B4-BE49-F238E27FC236}">
              <a16:creationId xmlns:a16="http://schemas.microsoft.com/office/drawing/2014/main" id="{27A72306-F6B2-40E3-B781-706C879334D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6" name="Text Box 16">
          <a:extLst>
            <a:ext uri="{FF2B5EF4-FFF2-40B4-BE49-F238E27FC236}">
              <a16:creationId xmlns:a16="http://schemas.microsoft.com/office/drawing/2014/main" id="{43DE745C-C1E7-4368-B081-12711561A63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7" name="Text Box 17">
          <a:extLst>
            <a:ext uri="{FF2B5EF4-FFF2-40B4-BE49-F238E27FC236}">
              <a16:creationId xmlns:a16="http://schemas.microsoft.com/office/drawing/2014/main" id="{52CDF3FA-6148-47B8-B9DA-02FE0DBD7F9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08" name="Text Box 18">
          <a:extLst>
            <a:ext uri="{FF2B5EF4-FFF2-40B4-BE49-F238E27FC236}">
              <a16:creationId xmlns:a16="http://schemas.microsoft.com/office/drawing/2014/main" id="{FAF3F911-081B-4EE0-8B85-CEB9AB3491FB}"/>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09" name="Text Box 15">
          <a:extLst>
            <a:ext uri="{FF2B5EF4-FFF2-40B4-BE49-F238E27FC236}">
              <a16:creationId xmlns:a16="http://schemas.microsoft.com/office/drawing/2014/main" id="{C3B05CA7-F437-4BEA-8B76-B7874DB590D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10" name="Text Box 15">
          <a:extLst>
            <a:ext uri="{FF2B5EF4-FFF2-40B4-BE49-F238E27FC236}">
              <a16:creationId xmlns:a16="http://schemas.microsoft.com/office/drawing/2014/main" id="{CD5EB870-72DA-4416-81DA-83630F4CCA6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1" name="Text Box 15">
          <a:extLst>
            <a:ext uri="{FF2B5EF4-FFF2-40B4-BE49-F238E27FC236}">
              <a16:creationId xmlns:a16="http://schemas.microsoft.com/office/drawing/2014/main" id="{6D03C1EC-6563-4874-95CC-33F10A6C4BF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2" name="Text Box 15">
          <a:extLst>
            <a:ext uri="{FF2B5EF4-FFF2-40B4-BE49-F238E27FC236}">
              <a16:creationId xmlns:a16="http://schemas.microsoft.com/office/drawing/2014/main" id="{5BD0554F-7A81-43C7-88B8-E3F68C8E680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3" name="Text Box 15">
          <a:extLst>
            <a:ext uri="{FF2B5EF4-FFF2-40B4-BE49-F238E27FC236}">
              <a16:creationId xmlns:a16="http://schemas.microsoft.com/office/drawing/2014/main" id="{F8CF6AFD-9590-4673-810B-4A115F7531A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4" name="Text Box 16">
          <a:extLst>
            <a:ext uri="{FF2B5EF4-FFF2-40B4-BE49-F238E27FC236}">
              <a16:creationId xmlns:a16="http://schemas.microsoft.com/office/drawing/2014/main" id="{4BC0D730-ACA7-4E89-B615-6F53594017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5" name="Text Box 17">
          <a:extLst>
            <a:ext uri="{FF2B5EF4-FFF2-40B4-BE49-F238E27FC236}">
              <a16:creationId xmlns:a16="http://schemas.microsoft.com/office/drawing/2014/main" id="{2362CFE7-EBE0-4B30-ACC6-B81C060ED8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6" name="Text Box 18">
          <a:extLst>
            <a:ext uri="{FF2B5EF4-FFF2-40B4-BE49-F238E27FC236}">
              <a16:creationId xmlns:a16="http://schemas.microsoft.com/office/drawing/2014/main" id="{E74F6844-EBA1-4B8B-BF80-CBA2EE638D1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7" name="Text Box 19">
          <a:extLst>
            <a:ext uri="{FF2B5EF4-FFF2-40B4-BE49-F238E27FC236}">
              <a16:creationId xmlns:a16="http://schemas.microsoft.com/office/drawing/2014/main" id="{3D66D75B-CADF-4ECC-A77C-0C62BF0BAE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8" name="Text Box 16">
          <a:extLst>
            <a:ext uri="{FF2B5EF4-FFF2-40B4-BE49-F238E27FC236}">
              <a16:creationId xmlns:a16="http://schemas.microsoft.com/office/drawing/2014/main" id="{ED29A1C1-EC9E-4310-A29C-9DB187732EB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9" name="Text Box 17">
          <a:extLst>
            <a:ext uri="{FF2B5EF4-FFF2-40B4-BE49-F238E27FC236}">
              <a16:creationId xmlns:a16="http://schemas.microsoft.com/office/drawing/2014/main" id="{E7CF44F1-F7BF-44CF-B6A2-21A089C495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20" name="Text Box 18">
          <a:extLst>
            <a:ext uri="{FF2B5EF4-FFF2-40B4-BE49-F238E27FC236}">
              <a16:creationId xmlns:a16="http://schemas.microsoft.com/office/drawing/2014/main" id="{269052B4-8356-4F63-B206-46813632DA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1" name="Text Box 15">
          <a:extLst>
            <a:ext uri="{FF2B5EF4-FFF2-40B4-BE49-F238E27FC236}">
              <a16:creationId xmlns:a16="http://schemas.microsoft.com/office/drawing/2014/main" id="{A885D755-1325-4A1E-AB46-E810331C74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2" name="Text Box 15">
          <a:extLst>
            <a:ext uri="{FF2B5EF4-FFF2-40B4-BE49-F238E27FC236}">
              <a16:creationId xmlns:a16="http://schemas.microsoft.com/office/drawing/2014/main" id="{C6FE7D39-506A-467C-918F-DF90ECACC1C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23" name="Text Box 15">
          <a:extLst>
            <a:ext uri="{FF2B5EF4-FFF2-40B4-BE49-F238E27FC236}">
              <a16:creationId xmlns:a16="http://schemas.microsoft.com/office/drawing/2014/main" id="{FB061CFE-2EE4-499E-B2FF-B68A3C0B857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4" name="Text Box 15">
          <a:extLst>
            <a:ext uri="{FF2B5EF4-FFF2-40B4-BE49-F238E27FC236}">
              <a16:creationId xmlns:a16="http://schemas.microsoft.com/office/drawing/2014/main" id="{5F2DBCD5-28AD-46EA-8F7C-BDE1AAB345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5" name="Text Box 16">
          <a:extLst>
            <a:ext uri="{FF2B5EF4-FFF2-40B4-BE49-F238E27FC236}">
              <a16:creationId xmlns:a16="http://schemas.microsoft.com/office/drawing/2014/main" id="{E8FE5456-3A38-4394-A4A3-FFE8F747F08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6" name="Text Box 17">
          <a:extLst>
            <a:ext uri="{FF2B5EF4-FFF2-40B4-BE49-F238E27FC236}">
              <a16:creationId xmlns:a16="http://schemas.microsoft.com/office/drawing/2014/main" id="{BAD4F6CB-B743-42F0-9B5D-6B328587E6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7" name="Text Box 18">
          <a:extLst>
            <a:ext uri="{FF2B5EF4-FFF2-40B4-BE49-F238E27FC236}">
              <a16:creationId xmlns:a16="http://schemas.microsoft.com/office/drawing/2014/main" id="{68D438D8-A650-4DFD-AA13-1C46152AE80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8" name="Text Box 19">
          <a:extLst>
            <a:ext uri="{FF2B5EF4-FFF2-40B4-BE49-F238E27FC236}">
              <a16:creationId xmlns:a16="http://schemas.microsoft.com/office/drawing/2014/main" id="{6139DC72-252B-4CC9-B6E3-A79C0A6B21B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9" name="Text Box 16">
          <a:extLst>
            <a:ext uri="{FF2B5EF4-FFF2-40B4-BE49-F238E27FC236}">
              <a16:creationId xmlns:a16="http://schemas.microsoft.com/office/drawing/2014/main" id="{72C90F96-B36E-493D-A9D7-284DF75E2E7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30" name="Text Box 17">
          <a:extLst>
            <a:ext uri="{FF2B5EF4-FFF2-40B4-BE49-F238E27FC236}">
              <a16:creationId xmlns:a16="http://schemas.microsoft.com/office/drawing/2014/main" id="{645DF551-E8CD-456A-952C-8451E8F47A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31" name="Text Box 18">
          <a:extLst>
            <a:ext uri="{FF2B5EF4-FFF2-40B4-BE49-F238E27FC236}">
              <a16:creationId xmlns:a16="http://schemas.microsoft.com/office/drawing/2014/main" id="{5EFA5E3E-DD28-4F73-B057-A3BA17C781F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2" name="Text Box 15">
          <a:extLst>
            <a:ext uri="{FF2B5EF4-FFF2-40B4-BE49-F238E27FC236}">
              <a16:creationId xmlns:a16="http://schemas.microsoft.com/office/drawing/2014/main" id="{9469A686-3B3A-46CC-B39C-BF9AC0FB05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33" name="Text Box 15">
          <a:extLst>
            <a:ext uri="{FF2B5EF4-FFF2-40B4-BE49-F238E27FC236}">
              <a16:creationId xmlns:a16="http://schemas.microsoft.com/office/drawing/2014/main" id="{95B30D70-2CEE-492D-A442-2794274DCFE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4" name="Text Box 15">
          <a:extLst>
            <a:ext uri="{FF2B5EF4-FFF2-40B4-BE49-F238E27FC236}">
              <a16:creationId xmlns:a16="http://schemas.microsoft.com/office/drawing/2014/main" id="{6CF1FA99-66C9-4AE8-85BC-48B7338292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5" name="Text Box 15">
          <a:extLst>
            <a:ext uri="{FF2B5EF4-FFF2-40B4-BE49-F238E27FC236}">
              <a16:creationId xmlns:a16="http://schemas.microsoft.com/office/drawing/2014/main" id="{90B6DE3D-CCC1-469E-B0D6-72C46066C0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6" name="Text Box 15">
          <a:extLst>
            <a:ext uri="{FF2B5EF4-FFF2-40B4-BE49-F238E27FC236}">
              <a16:creationId xmlns:a16="http://schemas.microsoft.com/office/drawing/2014/main" id="{9AB17E88-0ECB-4739-B7BE-47FFD03589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7" name="Text Box 15">
          <a:extLst>
            <a:ext uri="{FF2B5EF4-FFF2-40B4-BE49-F238E27FC236}">
              <a16:creationId xmlns:a16="http://schemas.microsoft.com/office/drawing/2014/main" id="{3B847F02-B233-4FD4-BD54-BF65F49016C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8" name="Text Box 15">
          <a:extLst>
            <a:ext uri="{FF2B5EF4-FFF2-40B4-BE49-F238E27FC236}">
              <a16:creationId xmlns:a16="http://schemas.microsoft.com/office/drawing/2014/main" id="{DA3B487D-12EF-4AE9-8A65-DC8FCA41A32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9" name="Text Box 15">
          <a:extLst>
            <a:ext uri="{FF2B5EF4-FFF2-40B4-BE49-F238E27FC236}">
              <a16:creationId xmlns:a16="http://schemas.microsoft.com/office/drawing/2014/main" id="{692CDF07-CF22-49D1-9E38-42A2A7CC3CB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0" name="Text Box 15">
          <a:extLst>
            <a:ext uri="{FF2B5EF4-FFF2-40B4-BE49-F238E27FC236}">
              <a16:creationId xmlns:a16="http://schemas.microsoft.com/office/drawing/2014/main" id="{7D546163-1280-4500-BAB2-B6F2AA38376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1" name="Text Box 15">
          <a:extLst>
            <a:ext uri="{FF2B5EF4-FFF2-40B4-BE49-F238E27FC236}">
              <a16:creationId xmlns:a16="http://schemas.microsoft.com/office/drawing/2014/main" id="{6195CB7F-32A9-4553-953E-FA91D38726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2" name="Text Box 15">
          <a:extLst>
            <a:ext uri="{FF2B5EF4-FFF2-40B4-BE49-F238E27FC236}">
              <a16:creationId xmlns:a16="http://schemas.microsoft.com/office/drawing/2014/main" id="{D21CC895-F578-4CB6-9B36-1A9C964B933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3" name="Text Box 15">
          <a:extLst>
            <a:ext uri="{FF2B5EF4-FFF2-40B4-BE49-F238E27FC236}">
              <a16:creationId xmlns:a16="http://schemas.microsoft.com/office/drawing/2014/main" id="{4F52F92F-5D89-4C15-95A5-C3F9DDF574F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4" name="Text Box 15">
          <a:extLst>
            <a:ext uri="{FF2B5EF4-FFF2-40B4-BE49-F238E27FC236}">
              <a16:creationId xmlns:a16="http://schemas.microsoft.com/office/drawing/2014/main" id="{C28B580D-A7A4-4968-A7C2-45F8AB8619F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5" name="Text Box 15">
          <a:extLst>
            <a:ext uri="{FF2B5EF4-FFF2-40B4-BE49-F238E27FC236}">
              <a16:creationId xmlns:a16="http://schemas.microsoft.com/office/drawing/2014/main" id="{B64A1078-626D-459E-A448-2E3325C27AE4}"/>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6" name="Text Box 15">
          <a:extLst>
            <a:ext uri="{FF2B5EF4-FFF2-40B4-BE49-F238E27FC236}">
              <a16:creationId xmlns:a16="http://schemas.microsoft.com/office/drawing/2014/main" id="{D28B6987-1BEC-4BB9-9784-EB4B0AD89EF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7" name="Text Box 15">
          <a:extLst>
            <a:ext uri="{FF2B5EF4-FFF2-40B4-BE49-F238E27FC236}">
              <a16:creationId xmlns:a16="http://schemas.microsoft.com/office/drawing/2014/main" id="{42A45797-A501-41FA-A451-3749DBDC859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8" name="Text Box 15">
          <a:extLst>
            <a:ext uri="{FF2B5EF4-FFF2-40B4-BE49-F238E27FC236}">
              <a16:creationId xmlns:a16="http://schemas.microsoft.com/office/drawing/2014/main" id="{19D10766-1A75-4DB2-A2F9-05A3C0D85DE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9" name="Text Box 15">
          <a:extLst>
            <a:ext uri="{FF2B5EF4-FFF2-40B4-BE49-F238E27FC236}">
              <a16:creationId xmlns:a16="http://schemas.microsoft.com/office/drawing/2014/main" id="{3AE7F375-9453-4C08-849D-AFC3BEEB849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0" name="Text Box 15">
          <a:extLst>
            <a:ext uri="{FF2B5EF4-FFF2-40B4-BE49-F238E27FC236}">
              <a16:creationId xmlns:a16="http://schemas.microsoft.com/office/drawing/2014/main" id="{542B0E3F-73F7-461F-9F73-A5F61BF4300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1" name="Text Box 15">
          <a:extLst>
            <a:ext uri="{FF2B5EF4-FFF2-40B4-BE49-F238E27FC236}">
              <a16:creationId xmlns:a16="http://schemas.microsoft.com/office/drawing/2014/main" id="{79C9ACE9-BE22-4BFB-97ED-9088B03CE4A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2" name="Text Box 15">
          <a:extLst>
            <a:ext uri="{FF2B5EF4-FFF2-40B4-BE49-F238E27FC236}">
              <a16:creationId xmlns:a16="http://schemas.microsoft.com/office/drawing/2014/main" id="{742418AC-66C7-4CCE-B230-79C73E11806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3" name="Text Box 15">
          <a:extLst>
            <a:ext uri="{FF2B5EF4-FFF2-40B4-BE49-F238E27FC236}">
              <a16:creationId xmlns:a16="http://schemas.microsoft.com/office/drawing/2014/main" id="{20CBD73D-FC2D-41B7-8C0E-7AB05C5E58E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4" name="Text Box 15">
          <a:extLst>
            <a:ext uri="{FF2B5EF4-FFF2-40B4-BE49-F238E27FC236}">
              <a16:creationId xmlns:a16="http://schemas.microsoft.com/office/drawing/2014/main" id="{EB33E8CD-D145-43B3-A639-0719314B1D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5" name="Text Box 15">
          <a:extLst>
            <a:ext uri="{FF2B5EF4-FFF2-40B4-BE49-F238E27FC236}">
              <a16:creationId xmlns:a16="http://schemas.microsoft.com/office/drawing/2014/main" id="{C544FD49-43A9-4CEF-9289-C00D025232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6" name="Text Box 15">
          <a:extLst>
            <a:ext uri="{FF2B5EF4-FFF2-40B4-BE49-F238E27FC236}">
              <a16:creationId xmlns:a16="http://schemas.microsoft.com/office/drawing/2014/main" id="{CE481D55-D6E0-4814-BC6B-AE0CD40425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7" name="Text Box 15">
          <a:extLst>
            <a:ext uri="{FF2B5EF4-FFF2-40B4-BE49-F238E27FC236}">
              <a16:creationId xmlns:a16="http://schemas.microsoft.com/office/drawing/2014/main" id="{E1DAFBF1-0990-456B-A26E-650F3F4527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8" name="Text Box 15">
          <a:extLst>
            <a:ext uri="{FF2B5EF4-FFF2-40B4-BE49-F238E27FC236}">
              <a16:creationId xmlns:a16="http://schemas.microsoft.com/office/drawing/2014/main" id="{A9F88304-3612-4830-9066-7C9E448BD7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9" name="Text Box 15">
          <a:extLst>
            <a:ext uri="{FF2B5EF4-FFF2-40B4-BE49-F238E27FC236}">
              <a16:creationId xmlns:a16="http://schemas.microsoft.com/office/drawing/2014/main" id="{B074479C-8F53-44A4-9CEC-19EECC739A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0" name="Text Box 15">
          <a:extLst>
            <a:ext uri="{FF2B5EF4-FFF2-40B4-BE49-F238E27FC236}">
              <a16:creationId xmlns:a16="http://schemas.microsoft.com/office/drawing/2014/main" id="{38089AD9-8F4F-4DD1-89E1-5FC7B8A2170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1" name="Text Box 15">
          <a:extLst>
            <a:ext uri="{FF2B5EF4-FFF2-40B4-BE49-F238E27FC236}">
              <a16:creationId xmlns:a16="http://schemas.microsoft.com/office/drawing/2014/main" id="{92098030-099D-403E-9729-E9B9A8FF91C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2" name="Text Box 15">
          <a:extLst>
            <a:ext uri="{FF2B5EF4-FFF2-40B4-BE49-F238E27FC236}">
              <a16:creationId xmlns:a16="http://schemas.microsoft.com/office/drawing/2014/main" id="{2FCC2CB1-8DA0-4F06-8D5F-B088308D43E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3" name="Text Box 15">
          <a:extLst>
            <a:ext uri="{FF2B5EF4-FFF2-40B4-BE49-F238E27FC236}">
              <a16:creationId xmlns:a16="http://schemas.microsoft.com/office/drawing/2014/main" id="{CB509FFA-BCE3-48B8-A067-6CAF13DE57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4" name="Text Box 15">
          <a:extLst>
            <a:ext uri="{FF2B5EF4-FFF2-40B4-BE49-F238E27FC236}">
              <a16:creationId xmlns:a16="http://schemas.microsoft.com/office/drawing/2014/main" id="{0966CAC7-9771-4C5B-8AAF-803C067F6D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5" name="Text Box 15">
          <a:extLst>
            <a:ext uri="{FF2B5EF4-FFF2-40B4-BE49-F238E27FC236}">
              <a16:creationId xmlns:a16="http://schemas.microsoft.com/office/drawing/2014/main" id="{1D39CC6E-B548-4D12-9DC0-46EDBB36D3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6" name="Text Box 15">
          <a:extLst>
            <a:ext uri="{FF2B5EF4-FFF2-40B4-BE49-F238E27FC236}">
              <a16:creationId xmlns:a16="http://schemas.microsoft.com/office/drawing/2014/main" id="{79467EA0-22DE-420E-8ADB-71469CD00F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7" name="Text Box 15">
          <a:extLst>
            <a:ext uri="{FF2B5EF4-FFF2-40B4-BE49-F238E27FC236}">
              <a16:creationId xmlns:a16="http://schemas.microsoft.com/office/drawing/2014/main" id="{61B3A692-2F3B-4DD1-BC77-848AE4AE5C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8" name="Text Box 15">
          <a:extLst>
            <a:ext uri="{FF2B5EF4-FFF2-40B4-BE49-F238E27FC236}">
              <a16:creationId xmlns:a16="http://schemas.microsoft.com/office/drawing/2014/main" id="{C567FD19-2315-4D13-9D9F-4DCC62B6267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9" name="Text Box 15">
          <a:extLst>
            <a:ext uri="{FF2B5EF4-FFF2-40B4-BE49-F238E27FC236}">
              <a16:creationId xmlns:a16="http://schemas.microsoft.com/office/drawing/2014/main" id="{8BDF79E4-E23A-4743-8AEB-8688B52F697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0" name="Text Box 15">
          <a:extLst>
            <a:ext uri="{FF2B5EF4-FFF2-40B4-BE49-F238E27FC236}">
              <a16:creationId xmlns:a16="http://schemas.microsoft.com/office/drawing/2014/main" id="{3CC89BCF-6336-4B15-B4E5-2FAB4C57F8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1" name="Text Box 15">
          <a:extLst>
            <a:ext uri="{FF2B5EF4-FFF2-40B4-BE49-F238E27FC236}">
              <a16:creationId xmlns:a16="http://schemas.microsoft.com/office/drawing/2014/main" id="{26EDD239-D53B-4888-BD0F-6FC0855251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2" name="Text Box 15">
          <a:extLst>
            <a:ext uri="{FF2B5EF4-FFF2-40B4-BE49-F238E27FC236}">
              <a16:creationId xmlns:a16="http://schemas.microsoft.com/office/drawing/2014/main" id="{9A6285D3-49EB-4F29-B953-A20829B2FCE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3" name="Text Box 15">
          <a:extLst>
            <a:ext uri="{FF2B5EF4-FFF2-40B4-BE49-F238E27FC236}">
              <a16:creationId xmlns:a16="http://schemas.microsoft.com/office/drawing/2014/main" id="{338C82ED-FF8D-4B7A-A4BF-DFB1752012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4" name="Text Box 15">
          <a:extLst>
            <a:ext uri="{FF2B5EF4-FFF2-40B4-BE49-F238E27FC236}">
              <a16:creationId xmlns:a16="http://schemas.microsoft.com/office/drawing/2014/main" id="{F7C32812-0FAF-4099-9D7B-FF47AB2A0E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5" name="Text Box 15">
          <a:extLst>
            <a:ext uri="{FF2B5EF4-FFF2-40B4-BE49-F238E27FC236}">
              <a16:creationId xmlns:a16="http://schemas.microsoft.com/office/drawing/2014/main" id="{AA62D82A-F3DA-45DD-BA08-0AE6602729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6" name="Text Box 15">
          <a:extLst>
            <a:ext uri="{FF2B5EF4-FFF2-40B4-BE49-F238E27FC236}">
              <a16:creationId xmlns:a16="http://schemas.microsoft.com/office/drawing/2014/main" id="{F7EA630D-8F62-4464-90E4-FBC3B4C9F6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7" name="Text Box 15">
          <a:extLst>
            <a:ext uri="{FF2B5EF4-FFF2-40B4-BE49-F238E27FC236}">
              <a16:creationId xmlns:a16="http://schemas.microsoft.com/office/drawing/2014/main" id="{CB8893F2-8167-4110-800D-2FD7CC55074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8" name="Text Box 15">
          <a:extLst>
            <a:ext uri="{FF2B5EF4-FFF2-40B4-BE49-F238E27FC236}">
              <a16:creationId xmlns:a16="http://schemas.microsoft.com/office/drawing/2014/main" id="{577E59A4-EC17-44D5-8133-A1DB2A525A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9" name="Text Box 15">
          <a:extLst>
            <a:ext uri="{FF2B5EF4-FFF2-40B4-BE49-F238E27FC236}">
              <a16:creationId xmlns:a16="http://schemas.microsoft.com/office/drawing/2014/main" id="{C31CD4CF-74AA-40D0-9C87-C2FC2FF65D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0" name="Text Box 15">
          <a:extLst>
            <a:ext uri="{FF2B5EF4-FFF2-40B4-BE49-F238E27FC236}">
              <a16:creationId xmlns:a16="http://schemas.microsoft.com/office/drawing/2014/main" id="{801ED63F-21A0-4705-8026-C6B2BE7225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1" name="Text Box 15">
          <a:extLst>
            <a:ext uri="{FF2B5EF4-FFF2-40B4-BE49-F238E27FC236}">
              <a16:creationId xmlns:a16="http://schemas.microsoft.com/office/drawing/2014/main" id="{FD52756A-F3E1-471E-A311-583319A404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2" name="Text Box 15">
          <a:extLst>
            <a:ext uri="{FF2B5EF4-FFF2-40B4-BE49-F238E27FC236}">
              <a16:creationId xmlns:a16="http://schemas.microsoft.com/office/drawing/2014/main" id="{8572794C-4F5C-4D57-AC70-744CEBA4D7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3" name="Text Box 15">
          <a:extLst>
            <a:ext uri="{FF2B5EF4-FFF2-40B4-BE49-F238E27FC236}">
              <a16:creationId xmlns:a16="http://schemas.microsoft.com/office/drawing/2014/main" id="{842E9C34-80C0-4CF8-96FB-86A4BA25C0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4" name="Text Box 15">
          <a:extLst>
            <a:ext uri="{FF2B5EF4-FFF2-40B4-BE49-F238E27FC236}">
              <a16:creationId xmlns:a16="http://schemas.microsoft.com/office/drawing/2014/main" id="{410AF094-1D8A-4AA0-A50F-0E9D682851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5" name="Text Box 15">
          <a:extLst>
            <a:ext uri="{FF2B5EF4-FFF2-40B4-BE49-F238E27FC236}">
              <a16:creationId xmlns:a16="http://schemas.microsoft.com/office/drawing/2014/main" id="{141BAC56-FF48-433C-95DA-E1CFF07C36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6" name="Text Box 15">
          <a:extLst>
            <a:ext uri="{FF2B5EF4-FFF2-40B4-BE49-F238E27FC236}">
              <a16:creationId xmlns:a16="http://schemas.microsoft.com/office/drawing/2014/main" id="{B24738A6-976E-4DCD-A66B-C12DC99684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7" name="Text Box 15">
          <a:extLst>
            <a:ext uri="{FF2B5EF4-FFF2-40B4-BE49-F238E27FC236}">
              <a16:creationId xmlns:a16="http://schemas.microsoft.com/office/drawing/2014/main" id="{91AB409C-1BB9-4BCB-A272-842235EBD4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8" name="Text Box 15">
          <a:extLst>
            <a:ext uri="{FF2B5EF4-FFF2-40B4-BE49-F238E27FC236}">
              <a16:creationId xmlns:a16="http://schemas.microsoft.com/office/drawing/2014/main" id="{B9530919-42BA-4122-9B69-624FC7442B8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9" name="Text Box 15">
          <a:extLst>
            <a:ext uri="{FF2B5EF4-FFF2-40B4-BE49-F238E27FC236}">
              <a16:creationId xmlns:a16="http://schemas.microsoft.com/office/drawing/2014/main" id="{B4E0402D-BDD3-4338-B732-7A8F88AAD31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0" name="Text Box 15">
          <a:extLst>
            <a:ext uri="{FF2B5EF4-FFF2-40B4-BE49-F238E27FC236}">
              <a16:creationId xmlns:a16="http://schemas.microsoft.com/office/drawing/2014/main" id="{93C98091-C923-4A19-A201-0D3E5871E5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1" name="Text Box 15">
          <a:extLst>
            <a:ext uri="{FF2B5EF4-FFF2-40B4-BE49-F238E27FC236}">
              <a16:creationId xmlns:a16="http://schemas.microsoft.com/office/drawing/2014/main" id="{7A5EEDF3-1C02-4718-8EBC-CBF0FB2661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2" name="Text Box 15">
          <a:extLst>
            <a:ext uri="{FF2B5EF4-FFF2-40B4-BE49-F238E27FC236}">
              <a16:creationId xmlns:a16="http://schemas.microsoft.com/office/drawing/2014/main" id="{CB900474-272B-403D-B7E0-07E5A5F487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3" name="Text Box 15">
          <a:extLst>
            <a:ext uri="{FF2B5EF4-FFF2-40B4-BE49-F238E27FC236}">
              <a16:creationId xmlns:a16="http://schemas.microsoft.com/office/drawing/2014/main" id="{0D0529A0-43A5-4BFA-BEC1-92BA34D72A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4" name="Text Box 15">
          <a:extLst>
            <a:ext uri="{FF2B5EF4-FFF2-40B4-BE49-F238E27FC236}">
              <a16:creationId xmlns:a16="http://schemas.microsoft.com/office/drawing/2014/main" id="{E7AAF38D-5FC4-40EF-A631-412E9DB113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5" name="Text Box 15">
          <a:extLst>
            <a:ext uri="{FF2B5EF4-FFF2-40B4-BE49-F238E27FC236}">
              <a16:creationId xmlns:a16="http://schemas.microsoft.com/office/drawing/2014/main" id="{F68669E4-3F9A-4B68-B305-2A7C6197B5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6" name="Text Box 15">
          <a:extLst>
            <a:ext uri="{FF2B5EF4-FFF2-40B4-BE49-F238E27FC236}">
              <a16:creationId xmlns:a16="http://schemas.microsoft.com/office/drawing/2014/main" id="{60BBD34E-789F-4B8B-978E-8E00710164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7" name="Text Box 15">
          <a:extLst>
            <a:ext uri="{FF2B5EF4-FFF2-40B4-BE49-F238E27FC236}">
              <a16:creationId xmlns:a16="http://schemas.microsoft.com/office/drawing/2014/main" id="{757F9FD1-BF7D-47BD-9435-7241E84FB6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8" name="Text Box 15">
          <a:extLst>
            <a:ext uri="{FF2B5EF4-FFF2-40B4-BE49-F238E27FC236}">
              <a16:creationId xmlns:a16="http://schemas.microsoft.com/office/drawing/2014/main" id="{B6EF94F5-E274-47CD-81D1-D6FCAD6B35C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9" name="Text Box 15">
          <a:extLst>
            <a:ext uri="{FF2B5EF4-FFF2-40B4-BE49-F238E27FC236}">
              <a16:creationId xmlns:a16="http://schemas.microsoft.com/office/drawing/2014/main" id="{CC8A87BE-38B8-4102-93FF-21A59F2B433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0" name="Text Box 15">
          <a:extLst>
            <a:ext uri="{FF2B5EF4-FFF2-40B4-BE49-F238E27FC236}">
              <a16:creationId xmlns:a16="http://schemas.microsoft.com/office/drawing/2014/main" id="{6AD724F6-A67B-4792-A7AE-FE40C4DC4F8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1" name="Text Box 15">
          <a:extLst>
            <a:ext uri="{FF2B5EF4-FFF2-40B4-BE49-F238E27FC236}">
              <a16:creationId xmlns:a16="http://schemas.microsoft.com/office/drawing/2014/main" id="{AF0153E9-C5C8-4530-931B-28B06D0EB4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2" name="Text Box 15">
          <a:extLst>
            <a:ext uri="{FF2B5EF4-FFF2-40B4-BE49-F238E27FC236}">
              <a16:creationId xmlns:a16="http://schemas.microsoft.com/office/drawing/2014/main" id="{83409426-BA45-47EA-8862-1CDA700A76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3" name="Text Box 15">
          <a:extLst>
            <a:ext uri="{FF2B5EF4-FFF2-40B4-BE49-F238E27FC236}">
              <a16:creationId xmlns:a16="http://schemas.microsoft.com/office/drawing/2014/main" id="{78E6EB89-2F9D-4B5B-BC67-556B6ABC2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4" name="Text Box 15">
          <a:extLst>
            <a:ext uri="{FF2B5EF4-FFF2-40B4-BE49-F238E27FC236}">
              <a16:creationId xmlns:a16="http://schemas.microsoft.com/office/drawing/2014/main" id="{C7D234F8-6F5E-4543-8E2F-03C12973A1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5" name="Text Box 15">
          <a:extLst>
            <a:ext uri="{FF2B5EF4-FFF2-40B4-BE49-F238E27FC236}">
              <a16:creationId xmlns:a16="http://schemas.microsoft.com/office/drawing/2014/main" id="{E367BCFB-6ABD-4376-A99A-CE42943888D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6" name="Text Box 15">
          <a:extLst>
            <a:ext uri="{FF2B5EF4-FFF2-40B4-BE49-F238E27FC236}">
              <a16:creationId xmlns:a16="http://schemas.microsoft.com/office/drawing/2014/main" id="{D88D2FD3-76DD-4475-98A8-6FED2BC07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7" name="Text Box 15">
          <a:extLst>
            <a:ext uri="{FF2B5EF4-FFF2-40B4-BE49-F238E27FC236}">
              <a16:creationId xmlns:a16="http://schemas.microsoft.com/office/drawing/2014/main" id="{6C9AAC17-B8E0-46C2-B49E-2065AD09B1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8" name="Text Box 15">
          <a:extLst>
            <a:ext uri="{FF2B5EF4-FFF2-40B4-BE49-F238E27FC236}">
              <a16:creationId xmlns:a16="http://schemas.microsoft.com/office/drawing/2014/main" id="{5AEBA15A-0BF9-461E-A435-F88D4CD698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9" name="Text Box 15">
          <a:extLst>
            <a:ext uri="{FF2B5EF4-FFF2-40B4-BE49-F238E27FC236}">
              <a16:creationId xmlns:a16="http://schemas.microsoft.com/office/drawing/2014/main" id="{2F1FD38B-E31D-471C-9B57-BC3E0D22E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0" name="Text Box 15">
          <a:extLst>
            <a:ext uri="{FF2B5EF4-FFF2-40B4-BE49-F238E27FC236}">
              <a16:creationId xmlns:a16="http://schemas.microsoft.com/office/drawing/2014/main" id="{083E6786-DD04-45AF-9F1C-B6AFC9D6BB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1" name="Text Box 15">
          <a:extLst>
            <a:ext uri="{FF2B5EF4-FFF2-40B4-BE49-F238E27FC236}">
              <a16:creationId xmlns:a16="http://schemas.microsoft.com/office/drawing/2014/main" id="{DF0189B2-7024-4D5F-8006-08ED32BA49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2" name="Text Box 15">
          <a:extLst>
            <a:ext uri="{FF2B5EF4-FFF2-40B4-BE49-F238E27FC236}">
              <a16:creationId xmlns:a16="http://schemas.microsoft.com/office/drawing/2014/main" id="{069604C5-C1AB-44A1-AEAA-E7A5E496F2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3" name="Text Box 15">
          <a:extLst>
            <a:ext uri="{FF2B5EF4-FFF2-40B4-BE49-F238E27FC236}">
              <a16:creationId xmlns:a16="http://schemas.microsoft.com/office/drawing/2014/main" id="{729E8DA0-092C-4C9F-8299-CD2ECC502D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4" name="Text Box 15">
          <a:extLst>
            <a:ext uri="{FF2B5EF4-FFF2-40B4-BE49-F238E27FC236}">
              <a16:creationId xmlns:a16="http://schemas.microsoft.com/office/drawing/2014/main" id="{1DBA0753-7FDE-4E1F-8028-2146CCDC279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5" name="Text Box 15">
          <a:extLst>
            <a:ext uri="{FF2B5EF4-FFF2-40B4-BE49-F238E27FC236}">
              <a16:creationId xmlns:a16="http://schemas.microsoft.com/office/drawing/2014/main" id="{5369DF8C-2712-4C45-8EBA-716A6BE8093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6" name="Text Box 15">
          <a:extLst>
            <a:ext uri="{FF2B5EF4-FFF2-40B4-BE49-F238E27FC236}">
              <a16:creationId xmlns:a16="http://schemas.microsoft.com/office/drawing/2014/main" id="{C25F81E0-DD6B-42F1-A597-45B3FDC292E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7" name="Text Box 15">
          <a:extLst>
            <a:ext uri="{FF2B5EF4-FFF2-40B4-BE49-F238E27FC236}">
              <a16:creationId xmlns:a16="http://schemas.microsoft.com/office/drawing/2014/main" id="{5C86B5F1-94B5-4C62-B4B1-5B6630DACDE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8" name="Text Box 15">
          <a:extLst>
            <a:ext uri="{FF2B5EF4-FFF2-40B4-BE49-F238E27FC236}">
              <a16:creationId xmlns:a16="http://schemas.microsoft.com/office/drawing/2014/main" id="{78FF3AB5-60FB-4CDF-8633-EB384B750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9" name="Text Box 15">
          <a:extLst>
            <a:ext uri="{FF2B5EF4-FFF2-40B4-BE49-F238E27FC236}">
              <a16:creationId xmlns:a16="http://schemas.microsoft.com/office/drawing/2014/main" id="{4FEEAF95-A1A5-4D07-910C-14A36C560F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20" name="Text Box 15">
          <a:extLst>
            <a:ext uri="{FF2B5EF4-FFF2-40B4-BE49-F238E27FC236}">
              <a16:creationId xmlns:a16="http://schemas.microsoft.com/office/drawing/2014/main" id="{C5F4DF3B-D14F-4375-B3E0-5AFEB18D21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1" name="Text Box 15">
          <a:extLst>
            <a:ext uri="{FF2B5EF4-FFF2-40B4-BE49-F238E27FC236}">
              <a16:creationId xmlns:a16="http://schemas.microsoft.com/office/drawing/2014/main" id="{4ECFEA24-883A-4426-94B4-2D644E57586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2" name="Text Box 15">
          <a:extLst>
            <a:ext uri="{FF2B5EF4-FFF2-40B4-BE49-F238E27FC236}">
              <a16:creationId xmlns:a16="http://schemas.microsoft.com/office/drawing/2014/main" id="{DC6F06A5-360E-4C84-84A7-BB8B2EF0CDF2}"/>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3" name="Text Box 15">
          <a:extLst>
            <a:ext uri="{FF2B5EF4-FFF2-40B4-BE49-F238E27FC236}">
              <a16:creationId xmlns:a16="http://schemas.microsoft.com/office/drawing/2014/main" id="{C3BF61FD-F633-4D4A-B9B1-EA52C0037D66}"/>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4" name="Text Box 15">
          <a:extLst>
            <a:ext uri="{FF2B5EF4-FFF2-40B4-BE49-F238E27FC236}">
              <a16:creationId xmlns:a16="http://schemas.microsoft.com/office/drawing/2014/main" id="{FED70516-2166-4604-88B8-EE0C49BEE30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5" name="Text Box 15">
          <a:extLst>
            <a:ext uri="{FF2B5EF4-FFF2-40B4-BE49-F238E27FC236}">
              <a16:creationId xmlns:a16="http://schemas.microsoft.com/office/drawing/2014/main" id="{1F376D71-E31F-4970-A94C-E9B1941C7C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6" name="Text Box 15">
          <a:extLst>
            <a:ext uri="{FF2B5EF4-FFF2-40B4-BE49-F238E27FC236}">
              <a16:creationId xmlns:a16="http://schemas.microsoft.com/office/drawing/2014/main" id="{BA10DF35-91C4-430B-815E-FB93E739B86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7" name="Text Box 15">
          <a:extLst>
            <a:ext uri="{FF2B5EF4-FFF2-40B4-BE49-F238E27FC236}">
              <a16:creationId xmlns:a16="http://schemas.microsoft.com/office/drawing/2014/main" id="{572BE44D-B609-412C-8506-AA7AD3DE8C7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8" name="Text Box 15">
          <a:extLst>
            <a:ext uri="{FF2B5EF4-FFF2-40B4-BE49-F238E27FC236}">
              <a16:creationId xmlns:a16="http://schemas.microsoft.com/office/drawing/2014/main" id="{DC913D9C-FA32-4628-A3FC-4217C9B64B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9" name="Text Box 15">
          <a:extLst>
            <a:ext uri="{FF2B5EF4-FFF2-40B4-BE49-F238E27FC236}">
              <a16:creationId xmlns:a16="http://schemas.microsoft.com/office/drawing/2014/main" id="{09CAE301-E6BD-4C35-AA4D-B0D0659014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0" name="Text Box 15">
          <a:extLst>
            <a:ext uri="{FF2B5EF4-FFF2-40B4-BE49-F238E27FC236}">
              <a16:creationId xmlns:a16="http://schemas.microsoft.com/office/drawing/2014/main" id="{7489ED66-A500-41CC-BAEE-F27EA48A90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1" name="Text Box 15">
          <a:extLst>
            <a:ext uri="{FF2B5EF4-FFF2-40B4-BE49-F238E27FC236}">
              <a16:creationId xmlns:a16="http://schemas.microsoft.com/office/drawing/2014/main" id="{D943350F-8C6D-4F08-81B7-0E6969835850}"/>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2" name="Text Box 15">
          <a:extLst>
            <a:ext uri="{FF2B5EF4-FFF2-40B4-BE49-F238E27FC236}">
              <a16:creationId xmlns:a16="http://schemas.microsoft.com/office/drawing/2014/main" id="{9A8F0736-C5FC-4C00-89A8-EB3D1CE9D03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3" name="Text Box 15">
          <a:extLst>
            <a:ext uri="{FF2B5EF4-FFF2-40B4-BE49-F238E27FC236}">
              <a16:creationId xmlns:a16="http://schemas.microsoft.com/office/drawing/2014/main" id="{1914172F-1702-4185-8573-361AC23503E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4" name="Text Box 15">
          <a:extLst>
            <a:ext uri="{FF2B5EF4-FFF2-40B4-BE49-F238E27FC236}">
              <a16:creationId xmlns:a16="http://schemas.microsoft.com/office/drawing/2014/main" id="{ACBBE191-54AE-4513-8701-6E756E7E1E2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5" name="Text Box 15">
          <a:extLst>
            <a:ext uri="{FF2B5EF4-FFF2-40B4-BE49-F238E27FC236}">
              <a16:creationId xmlns:a16="http://schemas.microsoft.com/office/drawing/2014/main" id="{B6C5F0CD-37F3-4968-BA85-F3206FE1B5C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6" name="Text Box 15">
          <a:extLst>
            <a:ext uri="{FF2B5EF4-FFF2-40B4-BE49-F238E27FC236}">
              <a16:creationId xmlns:a16="http://schemas.microsoft.com/office/drawing/2014/main" id="{4E0839BC-E08D-47E5-9E29-C4A1945F756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7" name="Text Box 15">
          <a:extLst>
            <a:ext uri="{FF2B5EF4-FFF2-40B4-BE49-F238E27FC236}">
              <a16:creationId xmlns:a16="http://schemas.microsoft.com/office/drawing/2014/main" id="{AB186A08-2BD7-49B6-A812-E9C44EA2F91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8" name="Text Box 15">
          <a:extLst>
            <a:ext uri="{FF2B5EF4-FFF2-40B4-BE49-F238E27FC236}">
              <a16:creationId xmlns:a16="http://schemas.microsoft.com/office/drawing/2014/main" id="{8AD2C195-B674-4485-817A-3A25E12706A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9" name="Text Box 15">
          <a:extLst>
            <a:ext uri="{FF2B5EF4-FFF2-40B4-BE49-F238E27FC236}">
              <a16:creationId xmlns:a16="http://schemas.microsoft.com/office/drawing/2014/main" id="{F8A742CC-350D-474F-9D40-4750602D8E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0" name="Text Box 15">
          <a:extLst>
            <a:ext uri="{FF2B5EF4-FFF2-40B4-BE49-F238E27FC236}">
              <a16:creationId xmlns:a16="http://schemas.microsoft.com/office/drawing/2014/main" id="{4CBDAE0C-07F9-418E-A216-8906A6D3077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1" name="Text Box 15">
          <a:extLst>
            <a:ext uri="{FF2B5EF4-FFF2-40B4-BE49-F238E27FC236}">
              <a16:creationId xmlns:a16="http://schemas.microsoft.com/office/drawing/2014/main" id="{4A7D5950-6A59-455E-887C-C872FEA5D54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2" name="Text Box 15">
          <a:extLst>
            <a:ext uri="{FF2B5EF4-FFF2-40B4-BE49-F238E27FC236}">
              <a16:creationId xmlns:a16="http://schemas.microsoft.com/office/drawing/2014/main" id="{998B615D-FFA6-46E6-B617-26C2F6FAA7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3" name="Text Box 15">
          <a:extLst>
            <a:ext uri="{FF2B5EF4-FFF2-40B4-BE49-F238E27FC236}">
              <a16:creationId xmlns:a16="http://schemas.microsoft.com/office/drawing/2014/main" id="{93DE1C6B-C606-4DE5-828B-B7C97BEBEFE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4" name="Text Box 15">
          <a:extLst>
            <a:ext uri="{FF2B5EF4-FFF2-40B4-BE49-F238E27FC236}">
              <a16:creationId xmlns:a16="http://schemas.microsoft.com/office/drawing/2014/main" id="{D564AF75-CD0E-40D9-AE43-203C6D9330F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5" name="Text Box 15">
          <a:extLst>
            <a:ext uri="{FF2B5EF4-FFF2-40B4-BE49-F238E27FC236}">
              <a16:creationId xmlns:a16="http://schemas.microsoft.com/office/drawing/2014/main" id="{F20DC929-A572-4C2A-80D8-30B007076F1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6" name="Text Box 15">
          <a:extLst>
            <a:ext uri="{FF2B5EF4-FFF2-40B4-BE49-F238E27FC236}">
              <a16:creationId xmlns:a16="http://schemas.microsoft.com/office/drawing/2014/main" id="{15FEED55-6E0B-49ED-B7E7-D062EB1D59A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7" name="Text Box 15">
          <a:extLst>
            <a:ext uri="{FF2B5EF4-FFF2-40B4-BE49-F238E27FC236}">
              <a16:creationId xmlns:a16="http://schemas.microsoft.com/office/drawing/2014/main" id="{E3A208CE-F9FC-4AEA-A28E-02CA5E1962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8" name="Text Box 15">
          <a:extLst>
            <a:ext uri="{FF2B5EF4-FFF2-40B4-BE49-F238E27FC236}">
              <a16:creationId xmlns:a16="http://schemas.microsoft.com/office/drawing/2014/main" id="{42FEC2EA-BB5B-493A-B4E1-6A90B4B55A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49" name="Text Box 16">
          <a:extLst>
            <a:ext uri="{FF2B5EF4-FFF2-40B4-BE49-F238E27FC236}">
              <a16:creationId xmlns:a16="http://schemas.microsoft.com/office/drawing/2014/main" id="{58CB9831-C5E8-48E5-9B02-4AD32BA2C44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0" name="Text Box 17">
          <a:extLst>
            <a:ext uri="{FF2B5EF4-FFF2-40B4-BE49-F238E27FC236}">
              <a16:creationId xmlns:a16="http://schemas.microsoft.com/office/drawing/2014/main" id="{1A6AFAA2-37D2-4EA5-A935-E5E82D52024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1" name="Text Box 18">
          <a:extLst>
            <a:ext uri="{FF2B5EF4-FFF2-40B4-BE49-F238E27FC236}">
              <a16:creationId xmlns:a16="http://schemas.microsoft.com/office/drawing/2014/main" id="{B96E6FD0-3CEF-43F4-BE73-C7B116878BB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2" name="Text Box 19">
          <a:extLst>
            <a:ext uri="{FF2B5EF4-FFF2-40B4-BE49-F238E27FC236}">
              <a16:creationId xmlns:a16="http://schemas.microsoft.com/office/drawing/2014/main" id="{5C51A529-E5EF-4049-AEF8-F705D6053D2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253" name="Text Box 15">
          <a:extLst>
            <a:ext uri="{FF2B5EF4-FFF2-40B4-BE49-F238E27FC236}">
              <a16:creationId xmlns:a16="http://schemas.microsoft.com/office/drawing/2014/main" id="{B8ADAF85-C06F-480A-AD97-C3005C30C0F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4" name="Text Box 16">
          <a:extLst>
            <a:ext uri="{FF2B5EF4-FFF2-40B4-BE49-F238E27FC236}">
              <a16:creationId xmlns:a16="http://schemas.microsoft.com/office/drawing/2014/main" id="{E0ECCE0F-88EA-439A-9172-38F867017EA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55" name="Text Box 17">
          <a:extLst>
            <a:ext uri="{FF2B5EF4-FFF2-40B4-BE49-F238E27FC236}">
              <a16:creationId xmlns:a16="http://schemas.microsoft.com/office/drawing/2014/main" id="{5925DE41-44B1-412C-A78B-819BA78F3FF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256" name="Text Box 18">
          <a:extLst>
            <a:ext uri="{FF2B5EF4-FFF2-40B4-BE49-F238E27FC236}">
              <a16:creationId xmlns:a16="http://schemas.microsoft.com/office/drawing/2014/main" id="{ACBAC712-AB96-4E1E-9F41-6C76D2BBED51}"/>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257" name="Text Box 15">
          <a:extLst>
            <a:ext uri="{FF2B5EF4-FFF2-40B4-BE49-F238E27FC236}">
              <a16:creationId xmlns:a16="http://schemas.microsoft.com/office/drawing/2014/main" id="{8A241517-317A-4E09-BD88-610B0B75B90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58" name="Text Box 16">
          <a:extLst>
            <a:ext uri="{FF2B5EF4-FFF2-40B4-BE49-F238E27FC236}">
              <a16:creationId xmlns:a16="http://schemas.microsoft.com/office/drawing/2014/main" id="{4C9B0B80-6E32-471F-95F2-6EE9DB0C325A}"/>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59" name="Text Box 17">
          <a:extLst>
            <a:ext uri="{FF2B5EF4-FFF2-40B4-BE49-F238E27FC236}">
              <a16:creationId xmlns:a16="http://schemas.microsoft.com/office/drawing/2014/main" id="{545894AE-91EB-47E4-A923-DD8ABE79D46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60" name="Text Box 18">
          <a:extLst>
            <a:ext uri="{FF2B5EF4-FFF2-40B4-BE49-F238E27FC236}">
              <a16:creationId xmlns:a16="http://schemas.microsoft.com/office/drawing/2014/main" id="{F694C5AD-B09B-4F5B-9E3B-581659778083}"/>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61" name="Text Box 19">
          <a:extLst>
            <a:ext uri="{FF2B5EF4-FFF2-40B4-BE49-F238E27FC236}">
              <a16:creationId xmlns:a16="http://schemas.microsoft.com/office/drawing/2014/main" id="{EB8345E5-CE73-4674-AEA8-E01BD0143C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262" name="Text Box 16">
          <a:extLst>
            <a:ext uri="{FF2B5EF4-FFF2-40B4-BE49-F238E27FC236}">
              <a16:creationId xmlns:a16="http://schemas.microsoft.com/office/drawing/2014/main" id="{22A366E9-171A-4C28-AAA9-8052D603044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263" name="Text Box 15">
          <a:extLst>
            <a:ext uri="{FF2B5EF4-FFF2-40B4-BE49-F238E27FC236}">
              <a16:creationId xmlns:a16="http://schemas.microsoft.com/office/drawing/2014/main" id="{262C131C-BB4B-4F2F-942B-A7C5F22AD3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4" name="Text Box 15">
          <a:extLst>
            <a:ext uri="{FF2B5EF4-FFF2-40B4-BE49-F238E27FC236}">
              <a16:creationId xmlns:a16="http://schemas.microsoft.com/office/drawing/2014/main" id="{F2F034BD-6B4C-4762-8F79-A48816D883B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5" name="Text Box 15">
          <a:extLst>
            <a:ext uri="{FF2B5EF4-FFF2-40B4-BE49-F238E27FC236}">
              <a16:creationId xmlns:a16="http://schemas.microsoft.com/office/drawing/2014/main" id="{6E540558-B9FF-4054-B095-6AC5A1764EE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266" name="Text Box 15">
          <a:extLst>
            <a:ext uri="{FF2B5EF4-FFF2-40B4-BE49-F238E27FC236}">
              <a16:creationId xmlns:a16="http://schemas.microsoft.com/office/drawing/2014/main" id="{39F6482C-1C5C-4C77-9112-AE34D6A46DA8}"/>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67" name="Text Box 15">
          <a:extLst>
            <a:ext uri="{FF2B5EF4-FFF2-40B4-BE49-F238E27FC236}">
              <a16:creationId xmlns:a16="http://schemas.microsoft.com/office/drawing/2014/main" id="{ECCD8E36-9E46-490C-8CB8-75D755540C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8" name="Text Box 15">
          <a:extLst>
            <a:ext uri="{FF2B5EF4-FFF2-40B4-BE49-F238E27FC236}">
              <a16:creationId xmlns:a16="http://schemas.microsoft.com/office/drawing/2014/main" id="{D643C4F2-8A5C-4282-B8F0-172E2E24BD3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269" name="Text Box 15">
          <a:extLst>
            <a:ext uri="{FF2B5EF4-FFF2-40B4-BE49-F238E27FC236}">
              <a16:creationId xmlns:a16="http://schemas.microsoft.com/office/drawing/2014/main" id="{4D84EA73-9751-4696-A993-C586F218E0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0" name="Text Box 16">
          <a:extLst>
            <a:ext uri="{FF2B5EF4-FFF2-40B4-BE49-F238E27FC236}">
              <a16:creationId xmlns:a16="http://schemas.microsoft.com/office/drawing/2014/main" id="{ADE50EC2-DED8-40F7-B531-18F14A3B1AB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1" name="Text Box 17">
          <a:extLst>
            <a:ext uri="{FF2B5EF4-FFF2-40B4-BE49-F238E27FC236}">
              <a16:creationId xmlns:a16="http://schemas.microsoft.com/office/drawing/2014/main" id="{C934C79C-D6AB-477A-8065-759FE5EA1C1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2" name="Text Box 18">
          <a:extLst>
            <a:ext uri="{FF2B5EF4-FFF2-40B4-BE49-F238E27FC236}">
              <a16:creationId xmlns:a16="http://schemas.microsoft.com/office/drawing/2014/main" id="{8986B843-C862-4188-83E4-E76F5BF56839}"/>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3" name="Text Box 19">
          <a:extLst>
            <a:ext uri="{FF2B5EF4-FFF2-40B4-BE49-F238E27FC236}">
              <a16:creationId xmlns:a16="http://schemas.microsoft.com/office/drawing/2014/main" id="{84661EFB-1C62-4615-997A-8371B7D94DE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4" name="Text Box 16">
          <a:extLst>
            <a:ext uri="{FF2B5EF4-FFF2-40B4-BE49-F238E27FC236}">
              <a16:creationId xmlns:a16="http://schemas.microsoft.com/office/drawing/2014/main" id="{1FDA1816-DD53-4BB2-B471-40F0FFBF81C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75" name="Text Box 17">
          <a:extLst>
            <a:ext uri="{FF2B5EF4-FFF2-40B4-BE49-F238E27FC236}">
              <a16:creationId xmlns:a16="http://schemas.microsoft.com/office/drawing/2014/main" id="{D3A79DA4-1BDC-4651-A569-B71296713D2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3276" name="Text Box 18">
          <a:extLst>
            <a:ext uri="{FF2B5EF4-FFF2-40B4-BE49-F238E27FC236}">
              <a16:creationId xmlns:a16="http://schemas.microsoft.com/office/drawing/2014/main" id="{779E1452-625C-4422-B2C1-03CBD7CC7EA3}"/>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277" name="Text Box 15">
          <a:extLst>
            <a:ext uri="{FF2B5EF4-FFF2-40B4-BE49-F238E27FC236}">
              <a16:creationId xmlns:a16="http://schemas.microsoft.com/office/drawing/2014/main" id="{98871002-1BD5-47E1-8632-0EE584F7B94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78" name="Text Box 15">
          <a:extLst>
            <a:ext uri="{FF2B5EF4-FFF2-40B4-BE49-F238E27FC236}">
              <a16:creationId xmlns:a16="http://schemas.microsoft.com/office/drawing/2014/main" id="{9144F0B9-D015-4CFC-B023-02E05D44E408}"/>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279" name="Text Box 15">
          <a:extLst>
            <a:ext uri="{FF2B5EF4-FFF2-40B4-BE49-F238E27FC236}">
              <a16:creationId xmlns:a16="http://schemas.microsoft.com/office/drawing/2014/main" id="{EBCE6474-B6CF-4FF0-8CD4-5A3531508425}"/>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280" name="Text Box 15">
          <a:extLst>
            <a:ext uri="{FF2B5EF4-FFF2-40B4-BE49-F238E27FC236}">
              <a16:creationId xmlns:a16="http://schemas.microsoft.com/office/drawing/2014/main" id="{F2FC58D1-CF5C-4197-8934-16E8654FF13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1" name="Text Box 16">
          <a:extLst>
            <a:ext uri="{FF2B5EF4-FFF2-40B4-BE49-F238E27FC236}">
              <a16:creationId xmlns:a16="http://schemas.microsoft.com/office/drawing/2014/main" id="{28079D02-7C72-43C8-BECA-561A0D2D69D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2" name="Text Box 17">
          <a:extLst>
            <a:ext uri="{FF2B5EF4-FFF2-40B4-BE49-F238E27FC236}">
              <a16:creationId xmlns:a16="http://schemas.microsoft.com/office/drawing/2014/main" id="{C44A1520-9DF6-451C-AC69-CC6431BB1E2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3" name="Text Box 18">
          <a:extLst>
            <a:ext uri="{FF2B5EF4-FFF2-40B4-BE49-F238E27FC236}">
              <a16:creationId xmlns:a16="http://schemas.microsoft.com/office/drawing/2014/main" id="{BDF5B9F0-F4B5-4E43-886B-A4F5A3D5A88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4" name="Text Box 19">
          <a:extLst>
            <a:ext uri="{FF2B5EF4-FFF2-40B4-BE49-F238E27FC236}">
              <a16:creationId xmlns:a16="http://schemas.microsoft.com/office/drawing/2014/main" id="{42E42C0A-35A5-467E-9708-5438B1DD212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5" name="Text Box 16">
          <a:extLst>
            <a:ext uri="{FF2B5EF4-FFF2-40B4-BE49-F238E27FC236}">
              <a16:creationId xmlns:a16="http://schemas.microsoft.com/office/drawing/2014/main" id="{E2A1DA01-341B-4178-A68C-1A9D59C3F5A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286" name="Text Box 17">
          <a:extLst>
            <a:ext uri="{FF2B5EF4-FFF2-40B4-BE49-F238E27FC236}">
              <a16:creationId xmlns:a16="http://schemas.microsoft.com/office/drawing/2014/main" id="{1FF9EF19-EF27-4BE2-B07C-2BAEA27FE6CC}"/>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38</xdr:row>
      <xdr:rowOff>644525</xdr:rowOff>
    </xdr:from>
    <xdr:ext cx="95250" cy="171450"/>
    <xdr:sp macro="" textlink="">
      <xdr:nvSpPr>
        <xdr:cNvPr id="3287" name="Text Box 18">
          <a:extLst>
            <a:ext uri="{FF2B5EF4-FFF2-40B4-BE49-F238E27FC236}">
              <a16:creationId xmlns:a16="http://schemas.microsoft.com/office/drawing/2014/main" id="{908D0295-7AF7-4535-A251-7A97BC329EC6}"/>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88" name="Text Box 15">
          <a:extLst>
            <a:ext uri="{FF2B5EF4-FFF2-40B4-BE49-F238E27FC236}">
              <a16:creationId xmlns:a16="http://schemas.microsoft.com/office/drawing/2014/main" id="{425AA695-CE75-44CA-B365-8D358DA3922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289" name="Text Box 15">
          <a:extLst>
            <a:ext uri="{FF2B5EF4-FFF2-40B4-BE49-F238E27FC236}">
              <a16:creationId xmlns:a16="http://schemas.microsoft.com/office/drawing/2014/main" id="{E6F2C1A3-6DEB-4CA3-A56D-288880111D0B}"/>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0" name="Text Box 16">
          <a:extLst>
            <a:ext uri="{FF2B5EF4-FFF2-40B4-BE49-F238E27FC236}">
              <a16:creationId xmlns:a16="http://schemas.microsoft.com/office/drawing/2014/main" id="{1C6A38AB-67B1-4CB4-8328-D8D22FD4C5B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1" name="Text Box 17">
          <a:extLst>
            <a:ext uri="{FF2B5EF4-FFF2-40B4-BE49-F238E27FC236}">
              <a16:creationId xmlns:a16="http://schemas.microsoft.com/office/drawing/2014/main" id="{8BCD790D-4857-43A6-A6EA-16488A59BD6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2" name="Text Box 18">
          <a:extLst>
            <a:ext uri="{FF2B5EF4-FFF2-40B4-BE49-F238E27FC236}">
              <a16:creationId xmlns:a16="http://schemas.microsoft.com/office/drawing/2014/main" id="{4E9974A4-93CB-40C9-9A62-2FBC12069F6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3" name="Text Box 19">
          <a:extLst>
            <a:ext uri="{FF2B5EF4-FFF2-40B4-BE49-F238E27FC236}">
              <a16:creationId xmlns:a16="http://schemas.microsoft.com/office/drawing/2014/main" id="{D510C72E-16B4-473A-BAFA-5ADD7DE2381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4" name="Text Box 16">
          <a:extLst>
            <a:ext uri="{FF2B5EF4-FFF2-40B4-BE49-F238E27FC236}">
              <a16:creationId xmlns:a16="http://schemas.microsoft.com/office/drawing/2014/main" id="{AEE60476-3DE2-420F-AD15-D9DCB84534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295" name="Text Box 17">
          <a:extLst>
            <a:ext uri="{FF2B5EF4-FFF2-40B4-BE49-F238E27FC236}">
              <a16:creationId xmlns:a16="http://schemas.microsoft.com/office/drawing/2014/main" id="{3E5117FA-EB43-4277-A3A1-ACE1E522251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296" name="Text Box 18">
          <a:extLst>
            <a:ext uri="{FF2B5EF4-FFF2-40B4-BE49-F238E27FC236}">
              <a16:creationId xmlns:a16="http://schemas.microsoft.com/office/drawing/2014/main" id="{AC7D986C-661E-40CC-9E85-9BF0168C331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297" name="Text Box 15">
          <a:extLst>
            <a:ext uri="{FF2B5EF4-FFF2-40B4-BE49-F238E27FC236}">
              <a16:creationId xmlns:a16="http://schemas.microsoft.com/office/drawing/2014/main" id="{2DCD1AEA-16C7-4401-9E2D-1F3DD70531E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298" name="Text Box 15">
          <a:extLst>
            <a:ext uri="{FF2B5EF4-FFF2-40B4-BE49-F238E27FC236}">
              <a16:creationId xmlns:a16="http://schemas.microsoft.com/office/drawing/2014/main" id="{19D87107-C8D4-483F-9B54-B1FDE5571AD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299" name="Text Box 15">
          <a:extLst>
            <a:ext uri="{FF2B5EF4-FFF2-40B4-BE49-F238E27FC236}">
              <a16:creationId xmlns:a16="http://schemas.microsoft.com/office/drawing/2014/main" id="{B29335E7-E7D0-4EA4-A96B-CB4C26122815}"/>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00" name="Text Box 15">
          <a:extLst>
            <a:ext uri="{FF2B5EF4-FFF2-40B4-BE49-F238E27FC236}">
              <a16:creationId xmlns:a16="http://schemas.microsoft.com/office/drawing/2014/main" id="{6AD24FF4-AFBE-4340-B162-1049EB0D3E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1" name="Text Box 16">
          <a:extLst>
            <a:ext uri="{FF2B5EF4-FFF2-40B4-BE49-F238E27FC236}">
              <a16:creationId xmlns:a16="http://schemas.microsoft.com/office/drawing/2014/main" id="{7D409CF1-1343-447A-85CD-A10D37739E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2" name="Text Box 17">
          <a:extLst>
            <a:ext uri="{FF2B5EF4-FFF2-40B4-BE49-F238E27FC236}">
              <a16:creationId xmlns:a16="http://schemas.microsoft.com/office/drawing/2014/main" id="{FB18D920-AAA1-4497-B88E-3E3566F47B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3" name="Text Box 18">
          <a:extLst>
            <a:ext uri="{FF2B5EF4-FFF2-40B4-BE49-F238E27FC236}">
              <a16:creationId xmlns:a16="http://schemas.microsoft.com/office/drawing/2014/main" id="{C90EF5FB-0100-4D22-8725-EFCA2EFEDA1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4" name="Text Box 19">
          <a:extLst>
            <a:ext uri="{FF2B5EF4-FFF2-40B4-BE49-F238E27FC236}">
              <a16:creationId xmlns:a16="http://schemas.microsoft.com/office/drawing/2014/main" id="{149C5785-B774-4C61-A1C7-89F1C523415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5" name="Text Box 16">
          <a:extLst>
            <a:ext uri="{FF2B5EF4-FFF2-40B4-BE49-F238E27FC236}">
              <a16:creationId xmlns:a16="http://schemas.microsoft.com/office/drawing/2014/main" id="{9C829C31-384D-4282-BC4B-8651A86510F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306" name="Text Box 17">
          <a:extLst>
            <a:ext uri="{FF2B5EF4-FFF2-40B4-BE49-F238E27FC236}">
              <a16:creationId xmlns:a16="http://schemas.microsoft.com/office/drawing/2014/main" id="{8F308B15-D6AC-4E64-A8AA-85769A9173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307" name="Text Box 18">
          <a:extLst>
            <a:ext uri="{FF2B5EF4-FFF2-40B4-BE49-F238E27FC236}">
              <a16:creationId xmlns:a16="http://schemas.microsoft.com/office/drawing/2014/main" id="{7CD2B706-0764-4051-9A1C-26C03DC0543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08" name="Text Box 15">
          <a:extLst>
            <a:ext uri="{FF2B5EF4-FFF2-40B4-BE49-F238E27FC236}">
              <a16:creationId xmlns:a16="http://schemas.microsoft.com/office/drawing/2014/main" id="{EE33AF5A-F4BA-4E6B-8ACC-F928D4C22C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309" name="Text Box 15">
          <a:extLst>
            <a:ext uri="{FF2B5EF4-FFF2-40B4-BE49-F238E27FC236}">
              <a16:creationId xmlns:a16="http://schemas.microsoft.com/office/drawing/2014/main" id="{45C5D4F8-D098-429E-8440-B171E1BB9238}"/>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0" name="Text Box 16">
          <a:extLst>
            <a:ext uri="{FF2B5EF4-FFF2-40B4-BE49-F238E27FC236}">
              <a16:creationId xmlns:a16="http://schemas.microsoft.com/office/drawing/2014/main" id="{BF63FF7F-92AD-4A31-AA55-7322F9DEC60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1" name="Text Box 17">
          <a:extLst>
            <a:ext uri="{FF2B5EF4-FFF2-40B4-BE49-F238E27FC236}">
              <a16:creationId xmlns:a16="http://schemas.microsoft.com/office/drawing/2014/main" id="{5E9863D9-5A3D-4272-995F-FF296198D63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2" name="Text Box 18">
          <a:extLst>
            <a:ext uri="{FF2B5EF4-FFF2-40B4-BE49-F238E27FC236}">
              <a16:creationId xmlns:a16="http://schemas.microsoft.com/office/drawing/2014/main" id="{A0F5FADB-4627-4669-B988-7F45188268B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3" name="Text Box 19">
          <a:extLst>
            <a:ext uri="{FF2B5EF4-FFF2-40B4-BE49-F238E27FC236}">
              <a16:creationId xmlns:a16="http://schemas.microsoft.com/office/drawing/2014/main" id="{66FC5127-702C-4F2D-B6B1-DE53DA93AAE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4" name="Text Box 16">
          <a:extLst>
            <a:ext uri="{FF2B5EF4-FFF2-40B4-BE49-F238E27FC236}">
              <a16:creationId xmlns:a16="http://schemas.microsoft.com/office/drawing/2014/main" id="{3CB3BEBF-EA7F-4C57-83A1-3602675CDCD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15" name="Text Box 17">
          <a:extLst>
            <a:ext uri="{FF2B5EF4-FFF2-40B4-BE49-F238E27FC236}">
              <a16:creationId xmlns:a16="http://schemas.microsoft.com/office/drawing/2014/main" id="{23D50B35-86ED-4466-9708-9407C9FFE96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316" name="Text Box 18">
          <a:extLst>
            <a:ext uri="{FF2B5EF4-FFF2-40B4-BE49-F238E27FC236}">
              <a16:creationId xmlns:a16="http://schemas.microsoft.com/office/drawing/2014/main" id="{A2CB1CBC-E683-4296-9120-337F77DD2409}"/>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17" name="Text Box 15">
          <a:extLst>
            <a:ext uri="{FF2B5EF4-FFF2-40B4-BE49-F238E27FC236}">
              <a16:creationId xmlns:a16="http://schemas.microsoft.com/office/drawing/2014/main" id="{F7D004DC-1FEB-4602-B57C-71F801C0D9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18" name="Text Box 15">
          <a:extLst>
            <a:ext uri="{FF2B5EF4-FFF2-40B4-BE49-F238E27FC236}">
              <a16:creationId xmlns:a16="http://schemas.microsoft.com/office/drawing/2014/main" id="{C317A558-3E08-4442-A766-851677A0FD9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319" name="Text Box 15">
          <a:extLst>
            <a:ext uri="{FF2B5EF4-FFF2-40B4-BE49-F238E27FC236}">
              <a16:creationId xmlns:a16="http://schemas.microsoft.com/office/drawing/2014/main" id="{A7A773DD-EC28-4D47-B5F1-264C5FE2FC2E}"/>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20" name="Text Box 15">
          <a:extLst>
            <a:ext uri="{FF2B5EF4-FFF2-40B4-BE49-F238E27FC236}">
              <a16:creationId xmlns:a16="http://schemas.microsoft.com/office/drawing/2014/main" id="{9D2E9711-E8D6-46A8-A119-93DE40C9E72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1" name="Text Box 16">
          <a:extLst>
            <a:ext uri="{FF2B5EF4-FFF2-40B4-BE49-F238E27FC236}">
              <a16:creationId xmlns:a16="http://schemas.microsoft.com/office/drawing/2014/main" id="{47E3F3CC-6952-4B1A-9DEB-78B50F50F02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2" name="Text Box 17">
          <a:extLst>
            <a:ext uri="{FF2B5EF4-FFF2-40B4-BE49-F238E27FC236}">
              <a16:creationId xmlns:a16="http://schemas.microsoft.com/office/drawing/2014/main" id="{5C80DCAB-CC9E-4770-96E9-512E9CE34596}"/>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3" name="Text Box 18">
          <a:extLst>
            <a:ext uri="{FF2B5EF4-FFF2-40B4-BE49-F238E27FC236}">
              <a16:creationId xmlns:a16="http://schemas.microsoft.com/office/drawing/2014/main" id="{78E4E835-2271-40A7-BE53-295075A11D5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4" name="Text Box 19">
          <a:extLst>
            <a:ext uri="{FF2B5EF4-FFF2-40B4-BE49-F238E27FC236}">
              <a16:creationId xmlns:a16="http://schemas.microsoft.com/office/drawing/2014/main" id="{CFCBB26B-BC2C-4B0E-B2EA-9B05B66E5B3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5" name="Text Box 16">
          <a:extLst>
            <a:ext uri="{FF2B5EF4-FFF2-40B4-BE49-F238E27FC236}">
              <a16:creationId xmlns:a16="http://schemas.microsoft.com/office/drawing/2014/main" id="{87390298-A135-4240-84BF-F645021C7F4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326" name="Text Box 17">
          <a:extLst>
            <a:ext uri="{FF2B5EF4-FFF2-40B4-BE49-F238E27FC236}">
              <a16:creationId xmlns:a16="http://schemas.microsoft.com/office/drawing/2014/main" id="{5C22EBBF-D1DE-467A-AB51-4170EE260E6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327" name="Text Box 18">
          <a:extLst>
            <a:ext uri="{FF2B5EF4-FFF2-40B4-BE49-F238E27FC236}">
              <a16:creationId xmlns:a16="http://schemas.microsoft.com/office/drawing/2014/main" id="{812E0864-C10F-4D35-8DE7-0B782E2E7E41}"/>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28" name="Text Box 15">
          <a:extLst>
            <a:ext uri="{FF2B5EF4-FFF2-40B4-BE49-F238E27FC236}">
              <a16:creationId xmlns:a16="http://schemas.microsoft.com/office/drawing/2014/main" id="{92B38F05-7EE3-486B-BF72-46A31892D08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329" name="Text Box 15">
          <a:extLst>
            <a:ext uri="{FF2B5EF4-FFF2-40B4-BE49-F238E27FC236}">
              <a16:creationId xmlns:a16="http://schemas.microsoft.com/office/drawing/2014/main" id="{22B4E727-E552-4E20-B233-68BAAF5F3E5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0" name="Text Box 16">
          <a:extLst>
            <a:ext uri="{FF2B5EF4-FFF2-40B4-BE49-F238E27FC236}">
              <a16:creationId xmlns:a16="http://schemas.microsoft.com/office/drawing/2014/main" id="{6A8EE8E3-5A74-47A4-A900-0B9634450BE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1" name="Text Box 17">
          <a:extLst>
            <a:ext uri="{FF2B5EF4-FFF2-40B4-BE49-F238E27FC236}">
              <a16:creationId xmlns:a16="http://schemas.microsoft.com/office/drawing/2014/main" id="{A242C93E-BD81-4452-9E57-7073564C0F2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2" name="Text Box 18">
          <a:extLst>
            <a:ext uri="{FF2B5EF4-FFF2-40B4-BE49-F238E27FC236}">
              <a16:creationId xmlns:a16="http://schemas.microsoft.com/office/drawing/2014/main" id="{003D9C30-F082-4133-B506-063B99AFBF2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3" name="Text Box 19">
          <a:extLst>
            <a:ext uri="{FF2B5EF4-FFF2-40B4-BE49-F238E27FC236}">
              <a16:creationId xmlns:a16="http://schemas.microsoft.com/office/drawing/2014/main" id="{8FCD15E9-E232-4814-B642-F6F92FB0A59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4" name="Text Box 16">
          <a:extLst>
            <a:ext uri="{FF2B5EF4-FFF2-40B4-BE49-F238E27FC236}">
              <a16:creationId xmlns:a16="http://schemas.microsoft.com/office/drawing/2014/main" id="{0B15BF63-9996-4B10-BD68-A5787D3DE85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35" name="Text Box 17">
          <a:extLst>
            <a:ext uri="{FF2B5EF4-FFF2-40B4-BE49-F238E27FC236}">
              <a16:creationId xmlns:a16="http://schemas.microsoft.com/office/drawing/2014/main" id="{7AF8B20D-6CB6-498B-A2B1-9D13D33DABA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336" name="Text Box 18">
          <a:extLst>
            <a:ext uri="{FF2B5EF4-FFF2-40B4-BE49-F238E27FC236}">
              <a16:creationId xmlns:a16="http://schemas.microsoft.com/office/drawing/2014/main" id="{DB722D8C-7003-41E1-BAD1-21FDB2CB05F7}"/>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533400</xdr:rowOff>
    </xdr:from>
    <xdr:ext cx="95250" cy="442269"/>
    <xdr:sp macro="" textlink="">
      <xdr:nvSpPr>
        <xdr:cNvPr id="3337" name="Text Box 15">
          <a:extLst>
            <a:ext uri="{FF2B5EF4-FFF2-40B4-BE49-F238E27FC236}">
              <a16:creationId xmlns:a16="http://schemas.microsoft.com/office/drawing/2014/main" id="{23769DD5-8FB3-4B0F-8447-1C6C92C31820}"/>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38" name="Text Box 15">
          <a:extLst>
            <a:ext uri="{FF2B5EF4-FFF2-40B4-BE49-F238E27FC236}">
              <a16:creationId xmlns:a16="http://schemas.microsoft.com/office/drawing/2014/main" id="{03C737A4-CE20-4C77-82DD-4204B133A1B2}"/>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339" name="Text Box 15">
          <a:extLst>
            <a:ext uri="{FF2B5EF4-FFF2-40B4-BE49-F238E27FC236}">
              <a16:creationId xmlns:a16="http://schemas.microsoft.com/office/drawing/2014/main" id="{94F3C80E-ED06-45CE-A1F7-A65C034870D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3340" name="Text Box 15">
          <a:extLst>
            <a:ext uri="{FF2B5EF4-FFF2-40B4-BE49-F238E27FC236}">
              <a16:creationId xmlns:a16="http://schemas.microsoft.com/office/drawing/2014/main" id="{EAAAB2CF-C35A-4D97-9A3A-B98F2CC7F2CF}"/>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1" name="Text Box 16">
          <a:extLst>
            <a:ext uri="{FF2B5EF4-FFF2-40B4-BE49-F238E27FC236}">
              <a16:creationId xmlns:a16="http://schemas.microsoft.com/office/drawing/2014/main" id="{941A3EAB-D1E8-43F8-9397-3A545CEE1E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2" name="Text Box 17">
          <a:extLst>
            <a:ext uri="{FF2B5EF4-FFF2-40B4-BE49-F238E27FC236}">
              <a16:creationId xmlns:a16="http://schemas.microsoft.com/office/drawing/2014/main" id="{B2755B58-379E-4016-8BE5-10657101831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3" name="Text Box 18">
          <a:extLst>
            <a:ext uri="{FF2B5EF4-FFF2-40B4-BE49-F238E27FC236}">
              <a16:creationId xmlns:a16="http://schemas.microsoft.com/office/drawing/2014/main" id="{BE3022FB-51FC-4BA4-84CF-D5E468F403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4" name="Text Box 19">
          <a:extLst>
            <a:ext uri="{FF2B5EF4-FFF2-40B4-BE49-F238E27FC236}">
              <a16:creationId xmlns:a16="http://schemas.microsoft.com/office/drawing/2014/main" id="{919D1611-D503-48FC-B3DD-708F09AFFB2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5" name="Text Box 16">
          <a:extLst>
            <a:ext uri="{FF2B5EF4-FFF2-40B4-BE49-F238E27FC236}">
              <a16:creationId xmlns:a16="http://schemas.microsoft.com/office/drawing/2014/main" id="{6EFFDD50-8CB9-47E2-9447-C8984A94B11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346" name="Text Box 17">
          <a:extLst>
            <a:ext uri="{FF2B5EF4-FFF2-40B4-BE49-F238E27FC236}">
              <a16:creationId xmlns:a16="http://schemas.microsoft.com/office/drawing/2014/main" id="{C3500EB4-0D07-489B-9E0B-F45EDC8B63A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347" name="Text Box 18">
          <a:extLst>
            <a:ext uri="{FF2B5EF4-FFF2-40B4-BE49-F238E27FC236}">
              <a16:creationId xmlns:a16="http://schemas.microsoft.com/office/drawing/2014/main" id="{F4100A38-126C-497F-8C61-D4169594F10A}"/>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48" name="Text Box 15">
          <a:extLst>
            <a:ext uri="{FF2B5EF4-FFF2-40B4-BE49-F238E27FC236}">
              <a16:creationId xmlns:a16="http://schemas.microsoft.com/office/drawing/2014/main" id="{448A0BA6-D866-4B48-B68D-4EBB1D362BD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349" name="Text Box 15">
          <a:extLst>
            <a:ext uri="{FF2B5EF4-FFF2-40B4-BE49-F238E27FC236}">
              <a16:creationId xmlns:a16="http://schemas.microsoft.com/office/drawing/2014/main" id="{56230BED-399D-4F1A-8DF5-E1A6F12E83D0}"/>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350" name="Text Box 15">
          <a:extLst>
            <a:ext uri="{FF2B5EF4-FFF2-40B4-BE49-F238E27FC236}">
              <a16:creationId xmlns:a16="http://schemas.microsoft.com/office/drawing/2014/main" id="{F9378C64-A51E-4448-B5CE-9E2D322C1F9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351" name="Text Box 15">
          <a:extLst>
            <a:ext uri="{FF2B5EF4-FFF2-40B4-BE49-F238E27FC236}">
              <a16:creationId xmlns:a16="http://schemas.microsoft.com/office/drawing/2014/main" id="{90D26B8C-380E-4C1E-A83E-D261B0F501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352" name="Text Box 15">
          <a:extLst>
            <a:ext uri="{FF2B5EF4-FFF2-40B4-BE49-F238E27FC236}">
              <a16:creationId xmlns:a16="http://schemas.microsoft.com/office/drawing/2014/main" id="{C2CE4A78-E494-424D-B367-9FE5BAAEF47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353" name="Text Box 15">
          <a:extLst>
            <a:ext uri="{FF2B5EF4-FFF2-40B4-BE49-F238E27FC236}">
              <a16:creationId xmlns:a16="http://schemas.microsoft.com/office/drawing/2014/main" id="{8A3D1E31-CB72-4081-A468-A6E82C72308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354" name="Text Box 15">
          <a:extLst>
            <a:ext uri="{FF2B5EF4-FFF2-40B4-BE49-F238E27FC236}">
              <a16:creationId xmlns:a16="http://schemas.microsoft.com/office/drawing/2014/main" id="{09AE140E-A826-4F94-B4EB-EAE346023CDA}"/>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355" name="Text Box 15">
          <a:extLst>
            <a:ext uri="{FF2B5EF4-FFF2-40B4-BE49-F238E27FC236}">
              <a16:creationId xmlns:a16="http://schemas.microsoft.com/office/drawing/2014/main" id="{C8B6A660-68E5-4BFE-BD2E-09EBAB8056A2}"/>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356" name="Text Box 15">
          <a:extLst>
            <a:ext uri="{FF2B5EF4-FFF2-40B4-BE49-F238E27FC236}">
              <a16:creationId xmlns:a16="http://schemas.microsoft.com/office/drawing/2014/main" id="{925FBFD3-C823-4DF7-B4B0-8552590DF4D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357" name="Text Box 15">
          <a:extLst>
            <a:ext uri="{FF2B5EF4-FFF2-40B4-BE49-F238E27FC236}">
              <a16:creationId xmlns:a16="http://schemas.microsoft.com/office/drawing/2014/main" id="{20DB9279-AA93-476B-AFDA-D6903C4ABF28}"/>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58" name="Text Box 15">
          <a:extLst>
            <a:ext uri="{FF2B5EF4-FFF2-40B4-BE49-F238E27FC236}">
              <a16:creationId xmlns:a16="http://schemas.microsoft.com/office/drawing/2014/main" id="{D258B891-043D-4F59-9DF7-CEE19C6B158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59" name="Text Box 15">
          <a:extLst>
            <a:ext uri="{FF2B5EF4-FFF2-40B4-BE49-F238E27FC236}">
              <a16:creationId xmlns:a16="http://schemas.microsoft.com/office/drawing/2014/main" id="{F362849F-243F-4378-A6B3-C611D181693D}"/>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60" name="Text Box 15">
          <a:extLst>
            <a:ext uri="{FF2B5EF4-FFF2-40B4-BE49-F238E27FC236}">
              <a16:creationId xmlns:a16="http://schemas.microsoft.com/office/drawing/2014/main" id="{90EB791B-3C68-4DA6-9A13-BDD09745F8D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1" name="Text Box 15">
          <a:extLst>
            <a:ext uri="{FF2B5EF4-FFF2-40B4-BE49-F238E27FC236}">
              <a16:creationId xmlns:a16="http://schemas.microsoft.com/office/drawing/2014/main" id="{FA4A2C70-21BE-40BA-B9E4-D64DF0E0B12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2" name="Text Box 15">
          <a:extLst>
            <a:ext uri="{FF2B5EF4-FFF2-40B4-BE49-F238E27FC236}">
              <a16:creationId xmlns:a16="http://schemas.microsoft.com/office/drawing/2014/main" id="{F85148AB-CC16-4DEA-8D21-AF0F64930C1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63" name="Text Box 15">
          <a:extLst>
            <a:ext uri="{FF2B5EF4-FFF2-40B4-BE49-F238E27FC236}">
              <a16:creationId xmlns:a16="http://schemas.microsoft.com/office/drawing/2014/main" id="{267AF617-3F24-4757-A9EA-1ADE527C1872}"/>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364" name="Text Box 15">
          <a:extLst>
            <a:ext uri="{FF2B5EF4-FFF2-40B4-BE49-F238E27FC236}">
              <a16:creationId xmlns:a16="http://schemas.microsoft.com/office/drawing/2014/main" id="{86DE4DDB-0952-48BA-92C9-49F12B131411}"/>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5" name="Text Box 15">
          <a:extLst>
            <a:ext uri="{FF2B5EF4-FFF2-40B4-BE49-F238E27FC236}">
              <a16:creationId xmlns:a16="http://schemas.microsoft.com/office/drawing/2014/main" id="{5568669E-08CC-45F0-9C7F-E062C713FC3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6" name="Text Box 15">
          <a:extLst>
            <a:ext uri="{FF2B5EF4-FFF2-40B4-BE49-F238E27FC236}">
              <a16:creationId xmlns:a16="http://schemas.microsoft.com/office/drawing/2014/main" id="{FAA850DC-842B-4ACA-9C5D-69D193FF136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67" name="Text Box 15">
          <a:extLst>
            <a:ext uri="{FF2B5EF4-FFF2-40B4-BE49-F238E27FC236}">
              <a16:creationId xmlns:a16="http://schemas.microsoft.com/office/drawing/2014/main" id="{FA48DA9F-8249-4443-9A13-C6C08D73EA5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68" name="Text Box 15">
          <a:extLst>
            <a:ext uri="{FF2B5EF4-FFF2-40B4-BE49-F238E27FC236}">
              <a16:creationId xmlns:a16="http://schemas.microsoft.com/office/drawing/2014/main" id="{18D7FAAB-BBB6-4101-B833-2836DB36AFC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69" name="Text Box 15">
          <a:extLst>
            <a:ext uri="{FF2B5EF4-FFF2-40B4-BE49-F238E27FC236}">
              <a16:creationId xmlns:a16="http://schemas.microsoft.com/office/drawing/2014/main" id="{E672F09E-B88C-401C-BCE5-316982B878F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70" name="Text Box 15">
          <a:extLst>
            <a:ext uri="{FF2B5EF4-FFF2-40B4-BE49-F238E27FC236}">
              <a16:creationId xmlns:a16="http://schemas.microsoft.com/office/drawing/2014/main" id="{22963749-8DFD-4A78-B99E-2740F0B06B5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371" name="Text Box 15">
          <a:extLst>
            <a:ext uri="{FF2B5EF4-FFF2-40B4-BE49-F238E27FC236}">
              <a16:creationId xmlns:a16="http://schemas.microsoft.com/office/drawing/2014/main" id="{E476895D-3739-4F87-BAC8-1B48EE9C5C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2" name="Text Box 15">
          <a:extLst>
            <a:ext uri="{FF2B5EF4-FFF2-40B4-BE49-F238E27FC236}">
              <a16:creationId xmlns:a16="http://schemas.microsoft.com/office/drawing/2014/main" id="{6E76EC71-CFD5-4ED2-AA0A-6C872CF5A1A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3" name="Text Box 15">
          <a:extLst>
            <a:ext uri="{FF2B5EF4-FFF2-40B4-BE49-F238E27FC236}">
              <a16:creationId xmlns:a16="http://schemas.microsoft.com/office/drawing/2014/main" id="{378F45B7-54B4-47A2-963A-B23C8E6F608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4" name="Text Box 15">
          <a:extLst>
            <a:ext uri="{FF2B5EF4-FFF2-40B4-BE49-F238E27FC236}">
              <a16:creationId xmlns:a16="http://schemas.microsoft.com/office/drawing/2014/main" id="{D0AD8C10-3E57-4FC4-98BC-9042BD339D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5" name="Text Box 15">
          <a:extLst>
            <a:ext uri="{FF2B5EF4-FFF2-40B4-BE49-F238E27FC236}">
              <a16:creationId xmlns:a16="http://schemas.microsoft.com/office/drawing/2014/main" id="{96643413-122B-4C44-B80E-E0E248A5C4FF}"/>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6" name="Text Box 15">
          <a:extLst>
            <a:ext uri="{FF2B5EF4-FFF2-40B4-BE49-F238E27FC236}">
              <a16:creationId xmlns:a16="http://schemas.microsoft.com/office/drawing/2014/main" id="{7B3A59DE-8411-4349-8099-F806B88B7AB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7" name="Text Box 15">
          <a:extLst>
            <a:ext uri="{FF2B5EF4-FFF2-40B4-BE49-F238E27FC236}">
              <a16:creationId xmlns:a16="http://schemas.microsoft.com/office/drawing/2014/main" id="{B56454B2-830B-4C7F-B742-60F21176A7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8" name="Text Box 15">
          <a:extLst>
            <a:ext uri="{FF2B5EF4-FFF2-40B4-BE49-F238E27FC236}">
              <a16:creationId xmlns:a16="http://schemas.microsoft.com/office/drawing/2014/main" id="{EE4687D1-556B-490D-903D-21196E207EC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79" name="Text Box 15">
          <a:extLst>
            <a:ext uri="{FF2B5EF4-FFF2-40B4-BE49-F238E27FC236}">
              <a16:creationId xmlns:a16="http://schemas.microsoft.com/office/drawing/2014/main" id="{0E325CB0-2233-4F19-AAA1-10DB605189D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0" name="Text Box 15">
          <a:extLst>
            <a:ext uri="{FF2B5EF4-FFF2-40B4-BE49-F238E27FC236}">
              <a16:creationId xmlns:a16="http://schemas.microsoft.com/office/drawing/2014/main" id="{59B35A3B-5BF9-4EAD-96AB-A9F24F9B31A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1" name="Text Box 15">
          <a:extLst>
            <a:ext uri="{FF2B5EF4-FFF2-40B4-BE49-F238E27FC236}">
              <a16:creationId xmlns:a16="http://schemas.microsoft.com/office/drawing/2014/main" id="{9C923D3B-3391-4898-9E04-0E8B33D6F87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82" name="Text Box 15">
          <a:extLst>
            <a:ext uri="{FF2B5EF4-FFF2-40B4-BE49-F238E27FC236}">
              <a16:creationId xmlns:a16="http://schemas.microsoft.com/office/drawing/2014/main" id="{09E39DBA-C5B2-4CAE-80B6-1C962B5D1A2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383" name="Text Box 15">
          <a:extLst>
            <a:ext uri="{FF2B5EF4-FFF2-40B4-BE49-F238E27FC236}">
              <a16:creationId xmlns:a16="http://schemas.microsoft.com/office/drawing/2014/main" id="{E04B5F7F-53E8-4450-A256-490BF60A187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4" name="Text Box 15">
          <a:extLst>
            <a:ext uri="{FF2B5EF4-FFF2-40B4-BE49-F238E27FC236}">
              <a16:creationId xmlns:a16="http://schemas.microsoft.com/office/drawing/2014/main" id="{38852F79-3A49-4530-BB21-66DBD4C0739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5" name="Text Box 15">
          <a:extLst>
            <a:ext uri="{FF2B5EF4-FFF2-40B4-BE49-F238E27FC236}">
              <a16:creationId xmlns:a16="http://schemas.microsoft.com/office/drawing/2014/main" id="{3EC84E92-3095-4ADB-A18F-FDD02A57B79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6" name="Text Box 15">
          <a:extLst>
            <a:ext uri="{FF2B5EF4-FFF2-40B4-BE49-F238E27FC236}">
              <a16:creationId xmlns:a16="http://schemas.microsoft.com/office/drawing/2014/main" id="{AF29B9FE-B25D-489D-8758-8C3108E5DD6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7" name="Text Box 15">
          <a:extLst>
            <a:ext uri="{FF2B5EF4-FFF2-40B4-BE49-F238E27FC236}">
              <a16:creationId xmlns:a16="http://schemas.microsoft.com/office/drawing/2014/main" id="{35509F13-08E5-4916-80A5-0C68C015DED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388" name="Text Box 15">
          <a:extLst>
            <a:ext uri="{FF2B5EF4-FFF2-40B4-BE49-F238E27FC236}">
              <a16:creationId xmlns:a16="http://schemas.microsoft.com/office/drawing/2014/main" id="{1A6CB56F-9E9C-4957-A1F0-54251C5EA24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89" name="Text Box 15">
          <a:extLst>
            <a:ext uri="{FF2B5EF4-FFF2-40B4-BE49-F238E27FC236}">
              <a16:creationId xmlns:a16="http://schemas.microsoft.com/office/drawing/2014/main" id="{73A95E3F-F656-4D0E-9A0B-68BDAC46D10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90" name="Text Box 15">
          <a:extLst>
            <a:ext uri="{FF2B5EF4-FFF2-40B4-BE49-F238E27FC236}">
              <a16:creationId xmlns:a16="http://schemas.microsoft.com/office/drawing/2014/main" id="{B05B5E25-BA07-4D49-8C93-FFD58BF365C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37</xdr:row>
      <xdr:rowOff>1171575</xdr:rowOff>
    </xdr:from>
    <xdr:ext cx="95250" cy="442269"/>
    <xdr:sp macro="" textlink="">
      <xdr:nvSpPr>
        <xdr:cNvPr id="3391" name="Text Box 15">
          <a:extLst>
            <a:ext uri="{FF2B5EF4-FFF2-40B4-BE49-F238E27FC236}">
              <a16:creationId xmlns:a16="http://schemas.microsoft.com/office/drawing/2014/main" id="{5DFAE6AC-36C5-4646-8D33-4A9CB226E3A7}"/>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37</xdr:row>
      <xdr:rowOff>771525</xdr:rowOff>
    </xdr:from>
    <xdr:ext cx="95250" cy="442269"/>
    <xdr:sp macro="" textlink="">
      <xdr:nvSpPr>
        <xdr:cNvPr id="3392" name="Text Box 15">
          <a:extLst>
            <a:ext uri="{FF2B5EF4-FFF2-40B4-BE49-F238E27FC236}">
              <a16:creationId xmlns:a16="http://schemas.microsoft.com/office/drawing/2014/main" id="{E28F225E-335A-483F-A5AE-5A39327EFB62}"/>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3" name="Text Box 15">
          <a:extLst>
            <a:ext uri="{FF2B5EF4-FFF2-40B4-BE49-F238E27FC236}">
              <a16:creationId xmlns:a16="http://schemas.microsoft.com/office/drawing/2014/main" id="{6B72C98D-C3FA-4FBF-A32D-DFB012546833}"/>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4" name="Text Box 15">
          <a:extLst>
            <a:ext uri="{FF2B5EF4-FFF2-40B4-BE49-F238E27FC236}">
              <a16:creationId xmlns:a16="http://schemas.microsoft.com/office/drawing/2014/main" id="{A9873A8E-9B21-4434-B183-A6A1A42F977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95" name="Text Box 15">
          <a:extLst>
            <a:ext uri="{FF2B5EF4-FFF2-40B4-BE49-F238E27FC236}">
              <a16:creationId xmlns:a16="http://schemas.microsoft.com/office/drawing/2014/main" id="{39753DBC-6915-4480-A4EF-726B117EB2B7}"/>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396" name="Text Box 15">
          <a:extLst>
            <a:ext uri="{FF2B5EF4-FFF2-40B4-BE49-F238E27FC236}">
              <a16:creationId xmlns:a16="http://schemas.microsoft.com/office/drawing/2014/main" id="{D16C5D4E-2D36-48AF-BAA3-503CF702454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7" name="Text Box 15">
          <a:extLst>
            <a:ext uri="{FF2B5EF4-FFF2-40B4-BE49-F238E27FC236}">
              <a16:creationId xmlns:a16="http://schemas.microsoft.com/office/drawing/2014/main" id="{353E820E-FB99-4718-9C09-06748845415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398" name="Text Box 15">
          <a:extLst>
            <a:ext uri="{FF2B5EF4-FFF2-40B4-BE49-F238E27FC236}">
              <a16:creationId xmlns:a16="http://schemas.microsoft.com/office/drawing/2014/main" id="{A9D8AEE4-8EA8-4D1B-A9BD-144D63F278E8}"/>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399" name="Text Box 15">
          <a:extLst>
            <a:ext uri="{FF2B5EF4-FFF2-40B4-BE49-F238E27FC236}">
              <a16:creationId xmlns:a16="http://schemas.microsoft.com/office/drawing/2014/main" id="{FE2ABFDA-7FB0-4E45-8AE0-17E88B962C84}"/>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400" name="Text Box 15">
          <a:extLst>
            <a:ext uri="{FF2B5EF4-FFF2-40B4-BE49-F238E27FC236}">
              <a16:creationId xmlns:a16="http://schemas.microsoft.com/office/drawing/2014/main" id="{565BBA6A-01BC-4CA3-B45F-083B9008867C}"/>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401" name="Text Box 15">
          <a:extLst>
            <a:ext uri="{FF2B5EF4-FFF2-40B4-BE49-F238E27FC236}">
              <a16:creationId xmlns:a16="http://schemas.microsoft.com/office/drawing/2014/main" id="{75CA038B-BA02-42A7-B8FD-DEBDB240F2A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402" name="Text Box 15">
          <a:extLst>
            <a:ext uri="{FF2B5EF4-FFF2-40B4-BE49-F238E27FC236}">
              <a16:creationId xmlns:a16="http://schemas.microsoft.com/office/drawing/2014/main" id="{29AC6048-AE73-41F9-B354-3C0B304EEC17}"/>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403" name="Text Box 15">
          <a:extLst>
            <a:ext uri="{FF2B5EF4-FFF2-40B4-BE49-F238E27FC236}">
              <a16:creationId xmlns:a16="http://schemas.microsoft.com/office/drawing/2014/main" id="{14FBB54F-F30C-4E1C-A829-DBA2C3FC39CA}"/>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404" name="Text Box 15">
          <a:extLst>
            <a:ext uri="{FF2B5EF4-FFF2-40B4-BE49-F238E27FC236}">
              <a16:creationId xmlns:a16="http://schemas.microsoft.com/office/drawing/2014/main" id="{A549D53B-350E-42F2-9168-195F2863BEC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5" name="Text Box 16">
          <a:extLst>
            <a:ext uri="{FF2B5EF4-FFF2-40B4-BE49-F238E27FC236}">
              <a16:creationId xmlns:a16="http://schemas.microsoft.com/office/drawing/2014/main" id="{F1DC7E79-12AB-43A6-84E3-6C54BB1E871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6" name="Text Box 17">
          <a:extLst>
            <a:ext uri="{FF2B5EF4-FFF2-40B4-BE49-F238E27FC236}">
              <a16:creationId xmlns:a16="http://schemas.microsoft.com/office/drawing/2014/main" id="{E3AD2DBE-66BC-4309-B730-8A03BADCA25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7" name="Text Box 18">
          <a:extLst>
            <a:ext uri="{FF2B5EF4-FFF2-40B4-BE49-F238E27FC236}">
              <a16:creationId xmlns:a16="http://schemas.microsoft.com/office/drawing/2014/main" id="{CAF09700-D529-4FF2-9644-DCEEF94F2D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8" name="Text Box 19">
          <a:extLst>
            <a:ext uri="{FF2B5EF4-FFF2-40B4-BE49-F238E27FC236}">
              <a16:creationId xmlns:a16="http://schemas.microsoft.com/office/drawing/2014/main" id="{51DAFF88-8EAF-4A55-A8CE-2E419D10C4A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09" name="Text Box 15">
          <a:extLst>
            <a:ext uri="{FF2B5EF4-FFF2-40B4-BE49-F238E27FC236}">
              <a16:creationId xmlns:a16="http://schemas.microsoft.com/office/drawing/2014/main" id="{8E4B6A55-2656-45FA-A47D-5616565E13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10" name="Text Box 16">
          <a:extLst>
            <a:ext uri="{FF2B5EF4-FFF2-40B4-BE49-F238E27FC236}">
              <a16:creationId xmlns:a16="http://schemas.microsoft.com/office/drawing/2014/main" id="{7093E8D7-00CE-49C7-8B48-2E9C6233D9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11" name="Text Box 17">
          <a:extLst>
            <a:ext uri="{FF2B5EF4-FFF2-40B4-BE49-F238E27FC236}">
              <a16:creationId xmlns:a16="http://schemas.microsoft.com/office/drawing/2014/main" id="{50A969E6-9263-4BD1-B8CA-6366A855D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12" name="Text Box 18">
          <a:extLst>
            <a:ext uri="{FF2B5EF4-FFF2-40B4-BE49-F238E27FC236}">
              <a16:creationId xmlns:a16="http://schemas.microsoft.com/office/drawing/2014/main" id="{2241CEA8-C723-4DA7-A20C-0088BC14E43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13" name="Text Box 15">
          <a:extLst>
            <a:ext uri="{FF2B5EF4-FFF2-40B4-BE49-F238E27FC236}">
              <a16:creationId xmlns:a16="http://schemas.microsoft.com/office/drawing/2014/main" id="{9BA75CA8-B534-48F9-BC74-D009574CABDD}"/>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4" name="Text Box 16">
          <a:extLst>
            <a:ext uri="{FF2B5EF4-FFF2-40B4-BE49-F238E27FC236}">
              <a16:creationId xmlns:a16="http://schemas.microsoft.com/office/drawing/2014/main" id="{A6212D97-6700-481D-8671-7185F0672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5" name="Text Box 17">
          <a:extLst>
            <a:ext uri="{FF2B5EF4-FFF2-40B4-BE49-F238E27FC236}">
              <a16:creationId xmlns:a16="http://schemas.microsoft.com/office/drawing/2014/main" id="{3952B009-E84A-4BAC-B725-823D34B93FA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6" name="Text Box 18">
          <a:extLst>
            <a:ext uri="{FF2B5EF4-FFF2-40B4-BE49-F238E27FC236}">
              <a16:creationId xmlns:a16="http://schemas.microsoft.com/office/drawing/2014/main" id="{41D80678-CF0B-4691-981E-667BD09030C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7" name="Text Box 19">
          <a:extLst>
            <a:ext uri="{FF2B5EF4-FFF2-40B4-BE49-F238E27FC236}">
              <a16:creationId xmlns:a16="http://schemas.microsoft.com/office/drawing/2014/main" id="{2E007A72-9EA1-4127-B804-517C8A26C91A}"/>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8" name="Text Box 16">
          <a:extLst>
            <a:ext uri="{FF2B5EF4-FFF2-40B4-BE49-F238E27FC236}">
              <a16:creationId xmlns:a16="http://schemas.microsoft.com/office/drawing/2014/main" id="{F3E2D302-109F-471A-A859-6FAA4A2B4ECD}"/>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19" name="Text Box 15">
          <a:extLst>
            <a:ext uri="{FF2B5EF4-FFF2-40B4-BE49-F238E27FC236}">
              <a16:creationId xmlns:a16="http://schemas.microsoft.com/office/drawing/2014/main" id="{91083E20-0D90-4890-AC05-9799AF183D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0" name="Text Box 16">
          <a:extLst>
            <a:ext uri="{FF2B5EF4-FFF2-40B4-BE49-F238E27FC236}">
              <a16:creationId xmlns:a16="http://schemas.microsoft.com/office/drawing/2014/main" id="{1281B480-DE43-4E03-8D5D-A9452DFF6D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1" name="Text Box 17">
          <a:extLst>
            <a:ext uri="{FF2B5EF4-FFF2-40B4-BE49-F238E27FC236}">
              <a16:creationId xmlns:a16="http://schemas.microsoft.com/office/drawing/2014/main" id="{F922CE35-B248-4B5D-ABD7-DC661CABC3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2" name="Text Box 18">
          <a:extLst>
            <a:ext uri="{FF2B5EF4-FFF2-40B4-BE49-F238E27FC236}">
              <a16:creationId xmlns:a16="http://schemas.microsoft.com/office/drawing/2014/main" id="{40AFE5EF-CEB9-4CDA-B670-986C961FF1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3" name="Text Box 19">
          <a:extLst>
            <a:ext uri="{FF2B5EF4-FFF2-40B4-BE49-F238E27FC236}">
              <a16:creationId xmlns:a16="http://schemas.microsoft.com/office/drawing/2014/main" id="{F51F5CD9-20F2-4650-A16D-4B6313967CD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4" name="Text Box 16">
          <a:extLst>
            <a:ext uri="{FF2B5EF4-FFF2-40B4-BE49-F238E27FC236}">
              <a16:creationId xmlns:a16="http://schemas.microsoft.com/office/drawing/2014/main" id="{CE4C61D5-D97C-4FB9-AEB5-686C6BBF41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5" name="Text Box 17">
          <a:extLst>
            <a:ext uri="{FF2B5EF4-FFF2-40B4-BE49-F238E27FC236}">
              <a16:creationId xmlns:a16="http://schemas.microsoft.com/office/drawing/2014/main" id="{0672BB58-F1E1-4814-AE32-6278E444CE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26" name="Text Box 18">
          <a:extLst>
            <a:ext uri="{FF2B5EF4-FFF2-40B4-BE49-F238E27FC236}">
              <a16:creationId xmlns:a16="http://schemas.microsoft.com/office/drawing/2014/main" id="{3B3D7328-A49B-45CA-84FF-4079E81018E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427" name="Text Box 15">
          <a:extLst>
            <a:ext uri="{FF2B5EF4-FFF2-40B4-BE49-F238E27FC236}">
              <a16:creationId xmlns:a16="http://schemas.microsoft.com/office/drawing/2014/main" id="{063534ED-6B48-44D5-BF9A-23087E127CF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28" name="Text Box 15">
          <a:extLst>
            <a:ext uri="{FF2B5EF4-FFF2-40B4-BE49-F238E27FC236}">
              <a16:creationId xmlns:a16="http://schemas.microsoft.com/office/drawing/2014/main" id="{C9DCEB7B-7C7D-4875-A473-96E658BD1E9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29" name="Text Box 15">
          <a:extLst>
            <a:ext uri="{FF2B5EF4-FFF2-40B4-BE49-F238E27FC236}">
              <a16:creationId xmlns:a16="http://schemas.microsoft.com/office/drawing/2014/main" id="{23793814-ADC0-4F47-A11E-A93C869D98D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430" name="Text Box 15">
          <a:extLst>
            <a:ext uri="{FF2B5EF4-FFF2-40B4-BE49-F238E27FC236}">
              <a16:creationId xmlns:a16="http://schemas.microsoft.com/office/drawing/2014/main" id="{AB407A6B-5375-427C-ACCF-3494B55FFBF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1" name="Text Box 16">
          <a:extLst>
            <a:ext uri="{FF2B5EF4-FFF2-40B4-BE49-F238E27FC236}">
              <a16:creationId xmlns:a16="http://schemas.microsoft.com/office/drawing/2014/main" id="{72505DF0-3A2C-41B2-A4F0-20DED464E6F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2" name="Text Box 17">
          <a:extLst>
            <a:ext uri="{FF2B5EF4-FFF2-40B4-BE49-F238E27FC236}">
              <a16:creationId xmlns:a16="http://schemas.microsoft.com/office/drawing/2014/main" id="{C07230AB-F7F0-4E40-A444-A1C1FFB50A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3" name="Text Box 18">
          <a:extLst>
            <a:ext uri="{FF2B5EF4-FFF2-40B4-BE49-F238E27FC236}">
              <a16:creationId xmlns:a16="http://schemas.microsoft.com/office/drawing/2014/main" id="{F96F307B-E52C-42BC-A2AD-27D45AB026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4" name="Text Box 19">
          <a:extLst>
            <a:ext uri="{FF2B5EF4-FFF2-40B4-BE49-F238E27FC236}">
              <a16:creationId xmlns:a16="http://schemas.microsoft.com/office/drawing/2014/main" id="{E23E3DA9-B209-484C-8B0F-EF8D98B55D0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5" name="Text Box 16">
          <a:extLst>
            <a:ext uri="{FF2B5EF4-FFF2-40B4-BE49-F238E27FC236}">
              <a16:creationId xmlns:a16="http://schemas.microsoft.com/office/drawing/2014/main" id="{70ABE8FC-CCEA-4AAE-BBCE-D525985B79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6" name="Text Box 17">
          <a:extLst>
            <a:ext uri="{FF2B5EF4-FFF2-40B4-BE49-F238E27FC236}">
              <a16:creationId xmlns:a16="http://schemas.microsoft.com/office/drawing/2014/main" id="{D4282489-EFBA-49D6-AA94-B629A62287E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37" name="Text Box 18">
          <a:extLst>
            <a:ext uri="{FF2B5EF4-FFF2-40B4-BE49-F238E27FC236}">
              <a16:creationId xmlns:a16="http://schemas.microsoft.com/office/drawing/2014/main" id="{4EDD905F-1F87-4E41-A414-7069AD2DC8F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38" name="Text Box 15">
          <a:extLst>
            <a:ext uri="{FF2B5EF4-FFF2-40B4-BE49-F238E27FC236}">
              <a16:creationId xmlns:a16="http://schemas.microsoft.com/office/drawing/2014/main" id="{313B093F-9495-4F35-8E2F-DD5E9E74B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39" name="Text Box 15">
          <a:extLst>
            <a:ext uri="{FF2B5EF4-FFF2-40B4-BE49-F238E27FC236}">
              <a16:creationId xmlns:a16="http://schemas.microsoft.com/office/drawing/2014/main" id="{606D4E55-3AA7-4C4B-AAF4-D85818EDE23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0" name="Text Box 15">
          <a:extLst>
            <a:ext uri="{FF2B5EF4-FFF2-40B4-BE49-F238E27FC236}">
              <a16:creationId xmlns:a16="http://schemas.microsoft.com/office/drawing/2014/main" id="{64258D42-BE02-4A02-9D9B-727ECEAFF3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1" name="Text Box 15">
          <a:extLst>
            <a:ext uri="{FF2B5EF4-FFF2-40B4-BE49-F238E27FC236}">
              <a16:creationId xmlns:a16="http://schemas.microsoft.com/office/drawing/2014/main" id="{727FFAA0-EA44-410C-8B30-38FE03BFB94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2" name="Text Box 15">
          <a:extLst>
            <a:ext uri="{FF2B5EF4-FFF2-40B4-BE49-F238E27FC236}">
              <a16:creationId xmlns:a16="http://schemas.microsoft.com/office/drawing/2014/main" id="{9605BD35-01AF-4CB3-8743-615E7B330E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3" name="Text Box 16">
          <a:extLst>
            <a:ext uri="{FF2B5EF4-FFF2-40B4-BE49-F238E27FC236}">
              <a16:creationId xmlns:a16="http://schemas.microsoft.com/office/drawing/2014/main" id="{C624DFB1-837B-44E1-90E4-D24CA4A5116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4" name="Text Box 17">
          <a:extLst>
            <a:ext uri="{FF2B5EF4-FFF2-40B4-BE49-F238E27FC236}">
              <a16:creationId xmlns:a16="http://schemas.microsoft.com/office/drawing/2014/main" id="{BD806CCB-6764-4B7B-B1B9-A778242E0A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5" name="Text Box 18">
          <a:extLst>
            <a:ext uri="{FF2B5EF4-FFF2-40B4-BE49-F238E27FC236}">
              <a16:creationId xmlns:a16="http://schemas.microsoft.com/office/drawing/2014/main" id="{5C2E17CA-2EDF-4BF7-AA5F-361BF93366B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6" name="Text Box 19">
          <a:extLst>
            <a:ext uri="{FF2B5EF4-FFF2-40B4-BE49-F238E27FC236}">
              <a16:creationId xmlns:a16="http://schemas.microsoft.com/office/drawing/2014/main" id="{AF184F7C-9839-4416-982B-58D7DA55209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7" name="Text Box 16">
          <a:extLst>
            <a:ext uri="{FF2B5EF4-FFF2-40B4-BE49-F238E27FC236}">
              <a16:creationId xmlns:a16="http://schemas.microsoft.com/office/drawing/2014/main" id="{AEF92469-82BA-424E-99FB-0B366A0960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8" name="Text Box 17">
          <a:extLst>
            <a:ext uri="{FF2B5EF4-FFF2-40B4-BE49-F238E27FC236}">
              <a16:creationId xmlns:a16="http://schemas.microsoft.com/office/drawing/2014/main" id="{76DEE04D-6F60-42CF-8180-BCCB54B0820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49" name="Text Box 18">
          <a:extLst>
            <a:ext uri="{FF2B5EF4-FFF2-40B4-BE49-F238E27FC236}">
              <a16:creationId xmlns:a16="http://schemas.microsoft.com/office/drawing/2014/main" id="{0B32A87C-EB59-4688-83ED-EF2B675F8B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0" name="Text Box 15">
          <a:extLst>
            <a:ext uri="{FF2B5EF4-FFF2-40B4-BE49-F238E27FC236}">
              <a16:creationId xmlns:a16="http://schemas.microsoft.com/office/drawing/2014/main" id="{B2B40611-1DF1-439D-9FFB-154B58DD7A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1" name="Text Box 15">
          <a:extLst>
            <a:ext uri="{FF2B5EF4-FFF2-40B4-BE49-F238E27FC236}">
              <a16:creationId xmlns:a16="http://schemas.microsoft.com/office/drawing/2014/main" id="{A988D81C-DF40-4E40-B969-D9BB883D95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52" name="Text Box 15">
          <a:extLst>
            <a:ext uri="{FF2B5EF4-FFF2-40B4-BE49-F238E27FC236}">
              <a16:creationId xmlns:a16="http://schemas.microsoft.com/office/drawing/2014/main" id="{77CE8C16-3275-4DF6-A4E4-700A159F2E9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3" name="Text Box 15">
          <a:extLst>
            <a:ext uri="{FF2B5EF4-FFF2-40B4-BE49-F238E27FC236}">
              <a16:creationId xmlns:a16="http://schemas.microsoft.com/office/drawing/2014/main" id="{65FA3266-55F3-4BFD-8DCA-B082615FD51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4" name="Text Box 16">
          <a:extLst>
            <a:ext uri="{FF2B5EF4-FFF2-40B4-BE49-F238E27FC236}">
              <a16:creationId xmlns:a16="http://schemas.microsoft.com/office/drawing/2014/main" id="{02720939-CB0D-41BD-A59D-CFC3E00029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5" name="Text Box 17">
          <a:extLst>
            <a:ext uri="{FF2B5EF4-FFF2-40B4-BE49-F238E27FC236}">
              <a16:creationId xmlns:a16="http://schemas.microsoft.com/office/drawing/2014/main" id="{614B0452-204D-4653-B6DD-E35DDE8A5A9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6" name="Text Box 18">
          <a:extLst>
            <a:ext uri="{FF2B5EF4-FFF2-40B4-BE49-F238E27FC236}">
              <a16:creationId xmlns:a16="http://schemas.microsoft.com/office/drawing/2014/main" id="{1A6DD158-232A-4A1E-9AF2-814E019FE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7" name="Text Box 19">
          <a:extLst>
            <a:ext uri="{FF2B5EF4-FFF2-40B4-BE49-F238E27FC236}">
              <a16:creationId xmlns:a16="http://schemas.microsoft.com/office/drawing/2014/main" id="{6353ECCE-E1FE-4C98-B25A-6FE419BEF6F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8" name="Text Box 16">
          <a:extLst>
            <a:ext uri="{FF2B5EF4-FFF2-40B4-BE49-F238E27FC236}">
              <a16:creationId xmlns:a16="http://schemas.microsoft.com/office/drawing/2014/main" id="{C269194B-02F4-4920-AA7D-1E4E832CC20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9" name="Text Box 17">
          <a:extLst>
            <a:ext uri="{FF2B5EF4-FFF2-40B4-BE49-F238E27FC236}">
              <a16:creationId xmlns:a16="http://schemas.microsoft.com/office/drawing/2014/main" id="{FCCAEB11-3CA5-4959-8A0F-04D7FD4F9CC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60" name="Text Box 18">
          <a:extLst>
            <a:ext uri="{FF2B5EF4-FFF2-40B4-BE49-F238E27FC236}">
              <a16:creationId xmlns:a16="http://schemas.microsoft.com/office/drawing/2014/main" id="{F2CB0510-E81D-4C63-9562-1DE45D0DCF7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1" name="Text Box 15">
          <a:extLst>
            <a:ext uri="{FF2B5EF4-FFF2-40B4-BE49-F238E27FC236}">
              <a16:creationId xmlns:a16="http://schemas.microsoft.com/office/drawing/2014/main" id="{347CADF0-52C8-4A45-BAA0-50CCB22800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62" name="Text Box 15">
          <a:extLst>
            <a:ext uri="{FF2B5EF4-FFF2-40B4-BE49-F238E27FC236}">
              <a16:creationId xmlns:a16="http://schemas.microsoft.com/office/drawing/2014/main" id="{181E0AAB-C795-49B2-827D-BC0A35C1EDB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3" name="Text Box 15">
          <a:extLst>
            <a:ext uri="{FF2B5EF4-FFF2-40B4-BE49-F238E27FC236}">
              <a16:creationId xmlns:a16="http://schemas.microsoft.com/office/drawing/2014/main" id="{78D92A9F-0B4F-478D-ACBE-79216EE322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4" name="Text Box 15">
          <a:extLst>
            <a:ext uri="{FF2B5EF4-FFF2-40B4-BE49-F238E27FC236}">
              <a16:creationId xmlns:a16="http://schemas.microsoft.com/office/drawing/2014/main" id="{C30A09C5-204F-4543-A648-1A9AFD42CF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5" name="Text Box 15">
          <a:extLst>
            <a:ext uri="{FF2B5EF4-FFF2-40B4-BE49-F238E27FC236}">
              <a16:creationId xmlns:a16="http://schemas.microsoft.com/office/drawing/2014/main" id="{B71FE3BC-7A39-4478-A797-B592854299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6" name="Text Box 16">
          <a:extLst>
            <a:ext uri="{FF2B5EF4-FFF2-40B4-BE49-F238E27FC236}">
              <a16:creationId xmlns:a16="http://schemas.microsoft.com/office/drawing/2014/main" id="{8574E445-8CE2-42D2-8679-E076B9EA226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7" name="Text Box 17">
          <a:extLst>
            <a:ext uri="{FF2B5EF4-FFF2-40B4-BE49-F238E27FC236}">
              <a16:creationId xmlns:a16="http://schemas.microsoft.com/office/drawing/2014/main" id="{B302B45E-6301-409B-A495-C1F2D0E6B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8" name="Text Box 18">
          <a:extLst>
            <a:ext uri="{FF2B5EF4-FFF2-40B4-BE49-F238E27FC236}">
              <a16:creationId xmlns:a16="http://schemas.microsoft.com/office/drawing/2014/main" id="{1A548FF4-EDB3-4771-98E5-78C4DB0D6CC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9" name="Text Box 19">
          <a:extLst>
            <a:ext uri="{FF2B5EF4-FFF2-40B4-BE49-F238E27FC236}">
              <a16:creationId xmlns:a16="http://schemas.microsoft.com/office/drawing/2014/main" id="{1CA1CB5E-4F91-4FE4-9CD4-FD3A706398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0" name="Text Box 16">
          <a:extLst>
            <a:ext uri="{FF2B5EF4-FFF2-40B4-BE49-F238E27FC236}">
              <a16:creationId xmlns:a16="http://schemas.microsoft.com/office/drawing/2014/main" id="{73B22E30-224E-4A69-A328-01961E0BA3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1" name="Text Box 17">
          <a:extLst>
            <a:ext uri="{FF2B5EF4-FFF2-40B4-BE49-F238E27FC236}">
              <a16:creationId xmlns:a16="http://schemas.microsoft.com/office/drawing/2014/main" id="{B8C64D6F-789A-43A5-B695-61EF6BF6C8D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72" name="Text Box 18">
          <a:extLst>
            <a:ext uri="{FF2B5EF4-FFF2-40B4-BE49-F238E27FC236}">
              <a16:creationId xmlns:a16="http://schemas.microsoft.com/office/drawing/2014/main" id="{3AC3128E-0E88-4430-993E-A12DD68DD78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3" name="Text Box 15">
          <a:extLst>
            <a:ext uri="{FF2B5EF4-FFF2-40B4-BE49-F238E27FC236}">
              <a16:creationId xmlns:a16="http://schemas.microsoft.com/office/drawing/2014/main" id="{EE67A1AC-5ACA-49BE-B263-6E7F5A9A56B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4" name="Text Box 15">
          <a:extLst>
            <a:ext uri="{FF2B5EF4-FFF2-40B4-BE49-F238E27FC236}">
              <a16:creationId xmlns:a16="http://schemas.microsoft.com/office/drawing/2014/main" id="{B931645A-50FF-4E92-BFE4-5018A77913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75" name="Text Box 15">
          <a:extLst>
            <a:ext uri="{FF2B5EF4-FFF2-40B4-BE49-F238E27FC236}">
              <a16:creationId xmlns:a16="http://schemas.microsoft.com/office/drawing/2014/main" id="{83943700-C3C6-4F3A-94FD-19B15E5BCBF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6" name="Text Box 15">
          <a:extLst>
            <a:ext uri="{FF2B5EF4-FFF2-40B4-BE49-F238E27FC236}">
              <a16:creationId xmlns:a16="http://schemas.microsoft.com/office/drawing/2014/main" id="{A6EFB38F-687E-4838-BDCD-A777005A99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7" name="Text Box 16">
          <a:extLst>
            <a:ext uri="{FF2B5EF4-FFF2-40B4-BE49-F238E27FC236}">
              <a16:creationId xmlns:a16="http://schemas.microsoft.com/office/drawing/2014/main" id="{0B0989F5-1F16-42B6-A90F-BDB54A3760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8" name="Text Box 17">
          <a:extLst>
            <a:ext uri="{FF2B5EF4-FFF2-40B4-BE49-F238E27FC236}">
              <a16:creationId xmlns:a16="http://schemas.microsoft.com/office/drawing/2014/main" id="{05758F98-846E-46E1-8907-4BB723B34D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9" name="Text Box 18">
          <a:extLst>
            <a:ext uri="{FF2B5EF4-FFF2-40B4-BE49-F238E27FC236}">
              <a16:creationId xmlns:a16="http://schemas.microsoft.com/office/drawing/2014/main" id="{33D9E258-4907-4FE6-A16E-04426AE7C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0" name="Text Box 19">
          <a:extLst>
            <a:ext uri="{FF2B5EF4-FFF2-40B4-BE49-F238E27FC236}">
              <a16:creationId xmlns:a16="http://schemas.microsoft.com/office/drawing/2014/main" id="{363E0EF2-2782-4396-B931-4B80F8F6BE1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1" name="Text Box 16">
          <a:extLst>
            <a:ext uri="{FF2B5EF4-FFF2-40B4-BE49-F238E27FC236}">
              <a16:creationId xmlns:a16="http://schemas.microsoft.com/office/drawing/2014/main" id="{824B344C-0FD4-4AA9-AB1A-378A1BC5223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2" name="Text Box 17">
          <a:extLst>
            <a:ext uri="{FF2B5EF4-FFF2-40B4-BE49-F238E27FC236}">
              <a16:creationId xmlns:a16="http://schemas.microsoft.com/office/drawing/2014/main" id="{32740D17-3EC6-49DF-AD9C-80078BB914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83" name="Text Box 18">
          <a:extLst>
            <a:ext uri="{FF2B5EF4-FFF2-40B4-BE49-F238E27FC236}">
              <a16:creationId xmlns:a16="http://schemas.microsoft.com/office/drawing/2014/main" id="{60372EEF-5427-482C-81BC-230D60CF0E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4" name="Text Box 15">
          <a:extLst>
            <a:ext uri="{FF2B5EF4-FFF2-40B4-BE49-F238E27FC236}">
              <a16:creationId xmlns:a16="http://schemas.microsoft.com/office/drawing/2014/main" id="{9E63C824-8CD2-4E4A-B8D1-35EF34B4A2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85" name="Text Box 15">
          <a:extLst>
            <a:ext uri="{FF2B5EF4-FFF2-40B4-BE49-F238E27FC236}">
              <a16:creationId xmlns:a16="http://schemas.microsoft.com/office/drawing/2014/main" id="{E67356A9-EF7C-410E-95B6-7B037C3DE9F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6" name="Text Box 15">
          <a:extLst>
            <a:ext uri="{FF2B5EF4-FFF2-40B4-BE49-F238E27FC236}">
              <a16:creationId xmlns:a16="http://schemas.microsoft.com/office/drawing/2014/main" id="{7E740E6D-074E-48A7-AC3E-A51783C1D79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7" name="Text Box 15">
          <a:extLst>
            <a:ext uri="{FF2B5EF4-FFF2-40B4-BE49-F238E27FC236}">
              <a16:creationId xmlns:a16="http://schemas.microsoft.com/office/drawing/2014/main" id="{C201EDA9-00C4-469A-BB2E-013E0F2716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8" name="Text Box 15">
          <a:extLst>
            <a:ext uri="{FF2B5EF4-FFF2-40B4-BE49-F238E27FC236}">
              <a16:creationId xmlns:a16="http://schemas.microsoft.com/office/drawing/2014/main" id="{AD3762BA-10F0-404E-9515-77F14002E3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9" name="Text Box 16">
          <a:extLst>
            <a:ext uri="{FF2B5EF4-FFF2-40B4-BE49-F238E27FC236}">
              <a16:creationId xmlns:a16="http://schemas.microsoft.com/office/drawing/2014/main" id="{D6CF934B-CD77-4EA0-B94D-D0744FC80B7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0" name="Text Box 17">
          <a:extLst>
            <a:ext uri="{FF2B5EF4-FFF2-40B4-BE49-F238E27FC236}">
              <a16:creationId xmlns:a16="http://schemas.microsoft.com/office/drawing/2014/main" id="{7F33CBA4-B003-4C2D-936E-F4D92F9D8C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1" name="Text Box 18">
          <a:extLst>
            <a:ext uri="{FF2B5EF4-FFF2-40B4-BE49-F238E27FC236}">
              <a16:creationId xmlns:a16="http://schemas.microsoft.com/office/drawing/2014/main" id="{FF9337C5-138D-472F-944B-F2E554816AE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2" name="Text Box 19">
          <a:extLst>
            <a:ext uri="{FF2B5EF4-FFF2-40B4-BE49-F238E27FC236}">
              <a16:creationId xmlns:a16="http://schemas.microsoft.com/office/drawing/2014/main" id="{B05EEA75-D966-4C2A-AB61-8606D6A1962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3" name="Text Box 16">
          <a:extLst>
            <a:ext uri="{FF2B5EF4-FFF2-40B4-BE49-F238E27FC236}">
              <a16:creationId xmlns:a16="http://schemas.microsoft.com/office/drawing/2014/main" id="{4428FAB3-34AC-48CD-A6F5-C2C25758DD8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4" name="Text Box 17">
          <a:extLst>
            <a:ext uri="{FF2B5EF4-FFF2-40B4-BE49-F238E27FC236}">
              <a16:creationId xmlns:a16="http://schemas.microsoft.com/office/drawing/2014/main" id="{91103DB7-3A11-4DA6-89B2-5B45E5129D1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95" name="Text Box 18">
          <a:extLst>
            <a:ext uri="{FF2B5EF4-FFF2-40B4-BE49-F238E27FC236}">
              <a16:creationId xmlns:a16="http://schemas.microsoft.com/office/drawing/2014/main" id="{7B250E58-70FA-4BE6-9840-35E3342E324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6" name="Text Box 15">
          <a:extLst>
            <a:ext uri="{FF2B5EF4-FFF2-40B4-BE49-F238E27FC236}">
              <a16:creationId xmlns:a16="http://schemas.microsoft.com/office/drawing/2014/main" id="{1FE2CA85-10F8-4434-9207-4628E1A9C3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7" name="Text Box 15">
          <a:extLst>
            <a:ext uri="{FF2B5EF4-FFF2-40B4-BE49-F238E27FC236}">
              <a16:creationId xmlns:a16="http://schemas.microsoft.com/office/drawing/2014/main" id="{645F3C45-070A-4A24-AAC7-35A7E6718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98" name="Text Box 15">
          <a:extLst>
            <a:ext uri="{FF2B5EF4-FFF2-40B4-BE49-F238E27FC236}">
              <a16:creationId xmlns:a16="http://schemas.microsoft.com/office/drawing/2014/main" id="{59A2CEE2-3808-4A57-B28F-E5A6774DFBA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9" name="Text Box 15">
          <a:extLst>
            <a:ext uri="{FF2B5EF4-FFF2-40B4-BE49-F238E27FC236}">
              <a16:creationId xmlns:a16="http://schemas.microsoft.com/office/drawing/2014/main" id="{DD3286DE-849E-45EC-9C86-E7EBE3A6DD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0" name="Text Box 16">
          <a:extLst>
            <a:ext uri="{FF2B5EF4-FFF2-40B4-BE49-F238E27FC236}">
              <a16:creationId xmlns:a16="http://schemas.microsoft.com/office/drawing/2014/main" id="{BD4FA099-62C3-4E88-BC1D-12BF6CF7953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1" name="Text Box 17">
          <a:extLst>
            <a:ext uri="{FF2B5EF4-FFF2-40B4-BE49-F238E27FC236}">
              <a16:creationId xmlns:a16="http://schemas.microsoft.com/office/drawing/2014/main" id="{B47C6219-CBC7-45B2-8DB1-8CC2C1A0C2E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2" name="Text Box 18">
          <a:extLst>
            <a:ext uri="{FF2B5EF4-FFF2-40B4-BE49-F238E27FC236}">
              <a16:creationId xmlns:a16="http://schemas.microsoft.com/office/drawing/2014/main" id="{FCFD3EDE-215E-4B83-954A-9B42117471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3" name="Text Box 19">
          <a:extLst>
            <a:ext uri="{FF2B5EF4-FFF2-40B4-BE49-F238E27FC236}">
              <a16:creationId xmlns:a16="http://schemas.microsoft.com/office/drawing/2014/main" id="{2D38D34A-92E0-4AB9-8A03-095A5231BB6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4" name="Text Box 16">
          <a:extLst>
            <a:ext uri="{FF2B5EF4-FFF2-40B4-BE49-F238E27FC236}">
              <a16:creationId xmlns:a16="http://schemas.microsoft.com/office/drawing/2014/main" id="{9E340DD2-59C2-42B5-AD79-C9B400C6B2B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5" name="Text Box 17">
          <a:extLst>
            <a:ext uri="{FF2B5EF4-FFF2-40B4-BE49-F238E27FC236}">
              <a16:creationId xmlns:a16="http://schemas.microsoft.com/office/drawing/2014/main" id="{6BB9D34F-F991-4C78-A733-A2C0DD4A65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506" name="Text Box 18">
          <a:extLst>
            <a:ext uri="{FF2B5EF4-FFF2-40B4-BE49-F238E27FC236}">
              <a16:creationId xmlns:a16="http://schemas.microsoft.com/office/drawing/2014/main" id="{8BD61B3A-66BF-4E35-8FD7-091457A2297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07" name="Text Box 15">
          <a:extLst>
            <a:ext uri="{FF2B5EF4-FFF2-40B4-BE49-F238E27FC236}">
              <a16:creationId xmlns:a16="http://schemas.microsoft.com/office/drawing/2014/main" id="{128C4E16-565C-4E04-BFE6-AC3B6A01F5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508" name="Text Box 15">
          <a:extLst>
            <a:ext uri="{FF2B5EF4-FFF2-40B4-BE49-F238E27FC236}">
              <a16:creationId xmlns:a16="http://schemas.microsoft.com/office/drawing/2014/main" id="{D438B19C-7A1E-4B3E-9E52-6A3FEC4F590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09" name="Text Box 15">
          <a:extLst>
            <a:ext uri="{FF2B5EF4-FFF2-40B4-BE49-F238E27FC236}">
              <a16:creationId xmlns:a16="http://schemas.microsoft.com/office/drawing/2014/main" id="{62AE1A6D-E3F4-425A-8187-F61FBFCB4A6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0" name="Text Box 15">
          <a:extLst>
            <a:ext uri="{FF2B5EF4-FFF2-40B4-BE49-F238E27FC236}">
              <a16:creationId xmlns:a16="http://schemas.microsoft.com/office/drawing/2014/main" id="{A9BDA92D-4B8D-4CB5-9D02-A2A7646999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1" name="Text Box 15">
          <a:extLst>
            <a:ext uri="{FF2B5EF4-FFF2-40B4-BE49-F238E27FC236}">
              <a16:creationId xmlns:a16="http://schemas.microsoft.com/office/drawing/2014/main" id="{6EA21B5B-2B0B-4FC7-93C0-A67BC53CEB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2" name="Text Box 15">
          <a:extLst>
            <a:ext uri="{FF2B5EF4-FFF2-40B4-BE49-F238E27FC236}">
              <a16:creationId xmlns:a16="http://schemas.microsoft.com/office/drawing/2014/main" id="{624843D0-C87C-43C3-ADDE-24E3A62139C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3" name="Text Box 15">
          <a:extLst>
            <a:ext uri="{FF2B5EF4-FFF2-40B4-BE49-F238E27FC236}">
              <a16:creationId xmlns:a16="http://schemas.microsoft.com/office/drawing/2014/main" id="{87A84EE4-77C9-447B-ABBF-A9CF3AF49B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4" name="Text Box 15">
          <a:extLst>
            <a:ext uri="{FF2B5EF4-FFF2-40B4-BE49-F238E27FC236}">
              <a16:creationId xmlns:a16="http://schemas.microsoft.com/office/drawing/2014/main" id="{9DC11DFF-6229-4ACC-AE4C-BE4493900A1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5" name="Text Box 15">
          <a:extLst>
            <a:ext uri="{FF2B5EF4-FFF2-40B4-BE49-F238E27FC236}">
              <a16:creationId xmlns:a16="http://schemas.microsoft.com/office/drawing/2014/main" id="{B01196FB-D44C-4A3B-A3D4-0EC973507D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6" name="Text Box 15">
          <a:extLst>
            <a:ext uri="{FF2B5EF4-FFF2-40B4-BE49-F238E27FC236}">
              <a16:creationId xmlns:a16="http://schemas.microsoft.com/office/drawing/2014/main" id="{C10D861E-C009-4239-91DE-0FDF891010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7" name="Text Box 15">
          <a:extLst>
            <a:ext uri="{FF2B5EF4-FFF2-40B4-BE49-F238E27FC236}">
              <a16:creationId xmlns:a16="http://schemas.microsoft.com/office/drawing/2014/main" id="{F1FEA834-0574-43B6-8FFC-4F1AAD300A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8" name="Text Box 15">
          <a:extLst>
            <a:ext uri="{FF2B5EF4-FFF2-40B4-BE49-F238E27FC236}">
              <a16:creationId xmlns:a16="http://schemas.microsoft.com/office/drawing/2014/main" id="{BF8DE756-50D2-4E0D-88FF-30F3B95F2E4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9" name="Text Box 15">
          <a:extLst>
            <a:ext uri="{FF2B5EF4-FFF2-40B4-BE49-F238E27FC236}">
              <a16:creationId xmlns:a16="http://schemas.microsoft.com/office/drawing/2014/main" id="{8B071BC7-CDD4-4209-A298-32BEE9AC316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0" name="Text Box 15">
          <a:extLst>
            <a:ext uri="{FF2B5EF4-FFF2-40B4-BE49-F238E27FC236}">
              <a16:creationId xmlns:a16="http://schemas.microsoft.com/office/drawing/2014/main" id="{FBDEF28D-CDFF-4BD2-BCC8-59BBF7E039F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1" name="Text Box 15">
          <a:extLst>
            <a:ext uri="{FF2B5EF4-FFF2-40B4-BE49-F238E27FC236}">
              <a16:creationId xmlns:a16="http://schemas.microsoft.com/office/drawing/2014/main" id="{A298391A-97EC-44C5-8BB3-D015A9EC927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2" name="Text Box 15">
          <a:extLst>
            <a:ext uri="{FF2B5EF4-FFF2-40B4-BE49-F238E27FC236}">
              <a16:creationId xmlns:a16="http://schemas.microsoft.com/office/drawing/2014/main" id="{7C67683A-6D34-447B-8D86-F8D39FBC806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3" name="Text Box 15">
          <a:extLst>
            <a:ext uri="{FF2B5EF4-FFF2-40B4-BE49-F238E27FC236}">
              <a16:creationId xmlns:a16="http://schemas.microsoft.com/office/drawing/2014/main" id="{32F1E5D8-37F7-4946-9076-CA994BEE9EC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4" name="Text Box 15">
          <a:extLst>
            <a:ext uri="{FF2B5EF4-FFF2-40B4-BE49-F238E27FC236}">
              <a16:creationId xmlns:a16="http://schemas.microsoft.com/office/drawing/2014/main" id="{B137B570-401F-48A6-9662-731869CFB8B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5" name="Text Box 15">
          <a:extLst>
            <a:ext uri="{FF2B5EF4-FFF2-40B4-BE49-F238E27FC236}">
              <a16:creationId xmlns:a16="http://schemas.microsoft.com/office/drawing/2014/main" id="{1CE99DDB-3590-4614-A277-02B0A21280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6" name="Text Box 15">
          <a:extLst>
            <a:ext uri="{FF2B5EF4-FFF2-40B4-BE49-F238E27FC236}">
              <a16:creationId xmlns:a16="http://schemas.microsoft.com/office/drawing/2014/main" id="{6683F763-F4CE-49CB-AEE4-D673D218BA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7" name="Text Box 15">
          <a:extLst>
            <a:ext uri="{FF2B5EF4-FFF2-40B4-BE49-F238E27FC236}">
              <a16:creationId xmlns:a16="http://schemas.microsoft.com/office/drawing/2014/main" id="{7C69BE37-77FF-4AE9-B9D7-D300C6FEE17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8" name="Text Box 15">
          <a:extLst>
            <a:ext uri="{FF2B5EF4-FFF2-40B4-BE49-F238E27FC236}">
              <a16:creationId xmlns:a16="http://schemas.microsoft.com/office/drawing/2014/main" id="{6338F68E-28D4-4B50-A2D8-4A935B84ED9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9" name="Text Box 15">
          <a:extLst>
            <a:ext uri="{FF2B5EF4-FFF2-40B4-BE49-F238E27FC236}">
              <a16:creationId xmlns:a16="http://schemas.microsoft.com/office/drawing/2014/main" id="{6502F672-59F8-489C-878F-CE6A44B38B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0" name="Text Box 15">
          <a:extLst>
            <a:ext uri="{FF2B5EF4-FFF2-40B4-BE49-F238E27FC236}">
              <a16:creationId xmlns:a16="http://schemas.microsoft.com/office/drawing/2014/main" id="{094306F7-7159-45DD-B750-6FCEAA21F3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1" name="Text Box 15">
          <a:extLst>
            <a:ext uri="{FF2B5EF4-FFF2-40B4-BE49-F238E27FC236}">
              <a16:creationId xmlns:a16="http://schemas.microsoft.com/office/drawing/2014/main" id="{4E303099-4869-4D9D-86E1-9E41B70863D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2" name="Text Box 15">
          <a:extLst>
            <a:ext uri="{FF2B5EF4-FFF2-40B4-BE49-F238E27FC236}">
              <a16:creationId xmlns:a16="http://schemas.microsoft.com/office/drawing/2014/main" id="{5042EF83-46DD-4E55-A42A-E394487107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3" name="Text Box 15">
          <a:extLst>
            <a:ext uri="{FF2B5EF4-FFF2-40B4-BE49-F238E27FC236}">
              <a16:creationId xmlns:a16="http://schemas.microsoft.com/office/drawing/2014/main" id="{27617492-5C54-46A7-84D8-346E5B986D1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4" name="Text Box 15">
          <a:extLst>
            <a:ext uri="{FF2B5EF4-FFF2-40B4-BE49-F238E27FC236}">
              <a16:creationId xmlns:a16="http://schemas.microsoft.com/office/drawing/2014/main" id="{7BB4E358-2ACB-426D-AE1E-C9BF580BA8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5" name="Text Box 15">
          <a:extLst>
            <a:ext uri="{FF2B5EF4-FFF2-40B4-BE49-F238E27FC236}">
              <a16:creationId xmlns:a16="http://schemas.microsoft.com/office/drawing/2014/main" id="{E62D09E3-F9A0-464C-A25C-9755E252FFF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6" name="Text Box 15">
          <a:extLst>
            <a:ext uri="{FF2B5EF4-FFF2-40B4-BE49-F238E27FC236}">
              <a16:creationId xmlns:a16="http://schemas.microsoft.com/office/drawing/2014/main" id="{FA2DBC34-DEBD-48E7-B1E6-81269F4EA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7" name="Text Box 15">
          <a:extLst>
            <a:ext uri="{FF2B5EF4-FFF2-40B4-BE49-F238E27FC236}">
              <a16:creationId xmlns:a16="http://schemas.microsoft.com/office/drawing/2014/main" id="{15424888-8858-49A3-AAFB-AA434E6287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8" name="Text Box 15">
          <a:extLst>
            <a:ext uri="{FF2B5EF4-FFF2-40B4-BE49-F238E27FC236}">
              <a16:creationId xmlns:a16="http://schemas.microsoft.com/office/drawing/2014/main" id="{0966D022-649C-4475-A486-E60C9EA5DFE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9" name="Text Box 15">
          <a:extLst>
            <a:ext uri="{FF2B5EF4-FFF2-40B4-BE49-F238E27FC236}">
              <a16:creationId xmlns:a16="http://schemas.microsoft.com/office/drawing/2014/main" id="{65C038DA-1F54-4072-AFE8-877FCC404C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0" name="Text Box 15">
          <a:extLst>
            <a:ext uri="{FF2B5EF4-FFF2-40B4-BE49-F238E27FC236}">
              <a16:creationId xmlns:a16="http://schemas.microsoft.com/office/drawing/2014/main" id="{1158F852-70CC-4BF4-9EE7-18754FAD39D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1" name="Text Box 15">
          <a:extLst>
            <a:ext uri="{FF2B5EF4-FFF2-40B4-BE49-F238E27FC236}">
              <a16:creationId xmlns:a16="http://schemas.microsoft.com/office/drawing/2014/main" id="{F7703DAD-9822-4446-823C-AC161B3428D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2" name="Text Box 15">
          <a:extLst>
            <a:ext uri="{FF2B5EF4-FFF2-40B4-BE49-F238E27FC236}">
              <a16:creationId xmlns:a16="http://schemas.microsoft.com/office/drawing/2014/main" id="{15C078A0-1F85-4950-8E0C-1E5BFE7432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3" name="Text Box 15">
          <a:extLst>
            <a:ext uri="{FF2B5EF4-FFF2-40B4-BE49-F238E27FC236}">
              <a16:creationId xmlns:a16="http://schemas.microsoft.com/office/drawing/2014/main" id="{348C68F9-9C77-42EA-AE0A-E7B6D728A6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4" name="Text Box 15">
          <a:extLst>
            <a:ext uri="{FF2B5EF4-FFF2-40B4-BE49-F238E27FC236}">
              <a16:creationId xmlns:a16="http://schemas.microsoft.com/office/drawing/2014/main" id="{E1B4B675-4ED0-43FB-B2B9-811B5177AD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5" name="Text Box 15">
          <a:extLst>
            <a:ext uri="{FF2B5EF4-FFF2-40B4-BE49-F238E27FC236}">
              <a16:creationId xmlns:a16="http://schemas.microsoft.com/office/drawing/2014/main" id="{442B91E6-4BE5-48A4-8CD2-ACBCE371C3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6" name="Text Box 15">
          <a:extLst>
            <a:ext uri="{FF2B5EF4-FFF2-40B4-BE49-F238E27FC236}">
              <a16:creationId xmlns:a16="http://schemas.microsoft.com/office/drawing/2014/main" id="{E9742B9A-5B71-4C90-B2E3-E895DF7466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7" name="Text Box 15">
          <a:extLst>
            <a:ext uri="{FF2B5EF4-FFF2-40B4-BE49-F238E27FC236}">
              <a16:creationId xmlns:a16="http://schemas.microsoft.com/office/drawing/2014/main" id="{5BDA2747-6D03-461B-9B96-6E2730095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8" name="Text Box 15">
          <a:extLst>
            <a:ext uri="{FF2B5EF4-FFF2-40B4-BE49-F238E27FC236}">
              <a16:creationId xmlns:a16="http://schemas.microsoft.com/office/drawing/2014/main" id="{EDD3D058-B21C-4080-B0FB-AADEB0610F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9" name="Text Box 15">
          <a:extLst>
            <a:ext uri="{FF2B5EF4-FFF2-40B4-BE49-F238E27FC236}">
              <a16:creationId xmlns:a16="http://schemas.microsoft.com/office/drawing/2014/main" id="{9B5C48E2-41D3-49FF-B45D-2A9254EB570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0" name="Text Box 15">
          <a:extLst>
            <a:ext uri="{FF2B5EF4-FFF2-40B4-BE49-F238E27FC236}">
              <a16:creationId xmlns:a16="http://schemas.microsoft.com/office/drawing/2014/main" id="{CC3E744E-772D-4FF7-A9D4-4FD0C18132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1" name="Text Box 15">
          <a:extLst>
            <a:ext uri="{FF2B5EF4-FFF2-40B4-BE49-F238E27FC236}">
              <a16:creationId xmlns:a16="http://schemas.microsoft.com/office/drawing/2014/main" id="{717CE86B-25B5-4543-92A3-80076047C48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2" name="Text Box 15">
          <a:extLst>
            <a:ext uri="{FF2B5EF4-FFF2-40B4-BE49-F238E27FC236}">
              <a16:creationId xmlns:a16="http://schemas.microsoft.com/office/drawing/2014/main" id="{1412BAEC-B13C-4526-B4AE-7EBA867790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3" name="Text Box 15">
          <a:extLst>
            <a:ext uri="{FF2B5EF4-FFF2-40B4-BE49-F238E27FC236}">
              <a16:creationId xmlns:a16="http://schemas.microsoft.com/office/drawing/2014/main" id="{4347D8EB-C8DF-415A-B8FA-959CC555541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4" name="Text Box 15">
          <a:extLst>
            <a:ext uri="{FF2B5EF4-FFF2-40B4-BE49-F238E27FC236}">
              <a16:creationId xmlns:a16="http://schemas.microsoft.com/office/drawing/2014/main" id="{0E09B40A-68A4-481E-A914-5CD8DA2D20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5" name="Text Box 15">
          <a:extLst>
            <a:ext uri="{FF2B5EF4-FFF2-40B4-BE49-F238E27FC236}">
              <a16:creationId xmlns:a16="http://schemas.microsoft.com/office/drawing/2014/main" id="{4F85A483-BF27-4BBE-9E19-EB12F43804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6" name="Text Box 15">
          <a:extLst>
            <a:ext uri="{FF2B5EF4-FFF2-40B4-BE49-F238E27FC236}">
              <a16:creationId xmlns:a16="http://schemas.microsoft.com/office/drawing/2014/main" id="{387B2895-3D52-405C-82EE-79A1FC47C71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7" name="Text Box 15">
          <a:extLst>
            <a:ext uri="{FF2B5EF4-FFF2-40B4-BE49-F238E27FC236}">
              <a16:creationId xmlns:a16="http://schemas.microsoft.com/office/drawing/2014/main" id="{2A8B9760-B5D4-4C87-AF81-EC39F31BC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8" name="Text Box 15">
          <a:extLst>
            <a:ext uri="{FF2B5EF4-FFF2-40B4-BE49-F238E27FC236}">
              <a16:creationId xmlns:a16="http://schemas.microsoft.com/office/drawing/2014/main" id="{58C401BB-18B6-4461-A73C-F8A66707DD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9" name="Text Box 15">
          <a:extLst>
            <a:ext uri="{FF2B5EF4-FFF2-40B4-BE49-F238E27FC236}">
              <a16:creationId xmlns:a16="http://schemas.microsoft.com/office/drawing/2014/main" id="{FDDCCBF1-CB87-4A18-9D60-9800D123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0" name="Text Box 15">
          <a:extLst>
            <a:ext uri="{FF2B5EF4-FFF2-40B4-BE49-F238E27FC236}">
              <a16:creationId xmlns:a16="http://schemas.microsoft.com/office/drawing/2014/main" id="{9635652C-6B01-4B65-9702-A188239C98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1" name="Text Box 15">
          <a:extLst>
            <a:ext uri="{FF2B5EF4-FFF2-40B4-BE49-F238E27FC236}">
              <a16:creationId xmlns:a16="http://schemas.microsoft.com/office/drawing/2014/main" id="{03CCECBF-9201-4658-A860-B3DF8E5872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2" name="Text Box 15">
          <a:extLst>
            <a:ext uri="{FF2B5EF4-FFF2-40B4-BE49-F238E27FC236}">
              <a16:creationId xmlns:a16="http://schemas.microsoft.com/office/drawing/2014/main" id="{FAFB0EA0-40A7-402F-A8E7-3A3E8DB9DC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3" name="Text Box 15">
          <a:extLst>
            <a:ext uri="{FF2B5EF4-FFF2-40B4-BE49-F238E27FC236}">
              <a16:creationId xmlns:a16="http://schemas.microsoft.com/office/drawing/2014/main" id="{595D5B2F-0A04-4018-AFBA-D252EC21F1E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4" name="Text Box 15">
          <a:extLst>
            <a:ext uri="{FF2B5EF4-FFF2-40B4-BE49-F238E27FC236}">
              <a16:creationId xmlns:a16="http://schemas.microsoft.com/office/drawing/2014/main" id="{818611A4-9D30-48FE-9B60-E9AF6A09283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5" name="Text Box 15">
          <a:extLst>
            <a:ext uri="{FF2B5EF4-FFF2-40B4-BE49-F238E27FC236}">
              <a16:creationId xmlns:a16="http://schemas.microsoft.com/office/drawing/2014/main" id="{B5372D16-C0FF-4B09-8989-FA3B9F2876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6" name="Text Box 15">
          <a:extLst>
            <a:ext uri="{FF2B5EF4-FFF2-40B4-BE49-F238E27FC236}">
              <a16:creationId xmlns:a16="http://schemas.microsoft.com/office/drawing/2014/main" id="{F00DB29E-0C41-4867-9BFD-6CE4E2EBAB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7" name="Text Box 15">
          <a:extLst>
            <a:ext uri="{FF2B5EF4-FFF2-40B4-BE49-F238E27FC236}">
              <a16:creationId xmlns:a16="http://schemas.microsoft.com/office/drawing/2014/main" id="{E1F594F2-58BB-40A2-9C73-D98B1A7A3A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8" name="Text Box 15">
          <a:extLst>
            <a:ext uri="{FF2B5EF4-FFF2-40B4-BE49-F238E27FC236}">
              <a16:creationId xmlns:a16="http://schemas.microsoft.com/office/drawing/2014/main" id="{A3DBA535-5F84-49D8-B964-D0CB37041D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9" name="Text Box 15">
          <a:extLst>
            <a:ext uri="{FF2B5EF4-FFF2-40B4-BE49-F238E27FC236}">
              <a16:creationId xmlns:a16="http://schemas.microsoft.com/office/drawing/2014/main" id="{DEE454D9-174E-46A5-A457-712021D6DC3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0" name="Text Box 15">
          <a:extLst>
            <a:ext uri="{FF2B5EF4-FFF2-40B4-BE49-F238E27FC236}">
              <a16:creationId xmlns:a16="http://schemas.microsoft.com/office/drawing/2014/main" id="{8ADE0B97-E098-47CF-A92E-7E040C9DAB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1" name="Text Box 15">
          <a:extLst>
            <a:ext uri="{FF2B5EF4-FFF2-40B4-BE49-F238E27FC236}">
              <a16:creationId xmlns:a16="http://schemas.microsoft.com/office/drawing/2014/main" id="{7D3A8E7E-1665-450A-85B3-0DC9CF2F0FD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2" name="Text Box 15">
          <a:extLst>
            <a:ext uri="{FF2B5EF4-FFF2-40B4-BE49-F238E27FC236}">
              <a16:creationId xmlns:a16="http://schemas.microsoft.com/office/drawing/2014/main" id="{EBB0C1F7-68D5-4931-BB5A-6FA6E5C7B9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3" name="Text Box 15">
          <a:extLst>
            <a:ext uri="{FF2B5EF4-FFF2-40B4-BE49-F238E27FC236}">
              <a16:creationId xmlns:a16="http://schemas.microsoft.com/office/drawing/2014/main" id="{3CFCD18F-AAC8-48AA-B6D7-9A9B29578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4" name="Text Box 15">
          <a:extLst>
            <a:ext uri="{FF2B5EF4-FFF2-40B4-BE49-F238E27FC236}">
              <a16:creationId xmlns:a16="http://schemas.microsoft.com/office/drawing/2014/main" id="{B9BDC394-D76F-421F-8950-92554EE0725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5" name="Text Box 15">
          <a:extLst>
            <a:ext uri="{FF2B5EF4-FFF2-40B4-BE49-F238E27FC236}">
              <a16:creationId xmlns:a16="http://schemas.microsoft.com/office/drawing/2014/main" id="{E658020D-94A5-40C2-ACBB-2BFF7E4C0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6" name="Text Box 15">
          <a:extLst>
            <a:ext uri="{FF2B5EF4-FFF2-40B4-BE49-F238E27FC236}">
              <a16:creationId xmlns:a16="http://schemas.microsoft.com/office/drawing/2014/main" id="{CEAEA1A9-316A-45DC-BC04-A1CE44AF4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7" name="Text Box 15">
          <a:extLst>
            <a:ext uri="{FF2B5EF4-FFF2-40B4-BE49-F238E27FC236}">
              <a16:creationId xmlns:a16="http://schemas.microsoft.com/office/drawing/2014/main" id="{134D52E1-0776-4B83-8AF4-D3671A5BCD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8" name="Text Box 15">
          <a:extLst>
            <a:ext uri="{FF2B5EF4-FFF2-40B4-BE49-F238E27FC236}">
              <a16:creationId xmlns:a16="http://schemas.microsoft.com/office/drawing/2014/main" id="{67895764-EEAB-4DED-BD8D-FC4441D9B4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9" name="Text Box 15">
          <a:extLst>
            <a:ext uri="{FF2B5EF4-FFF2-40B4-BE49-F238E27FC236}">
              <a16:creationId xmlns:a16="http://schemas.microsoft.com/office/drawing/2014/main" id="{B7F3A297-8115-4DC4-8C54-48D621CA95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0" name="Text Box 15">
          <a:extLst>
            <a:ext uri="{FF2B5EF4-FFF2-40B4-BE49-F238E27FC236}">
              <a16:creationId xmlns:a16="http://schemas.microsoft.com/office/drawing/2014/main" id="{DF16778B-FA08-47D8-8027-E9E46964F6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1" name="Text Box 15">
          <a:extLst>
            <a:ext uri="{FF2B5EF4-FFF2-40B4-BE49-F238E27FC236}">
              <a16:creationId xmlns:a16="http://schemas.microsoft.com/office/drawing/2014/main" id="{1B1AD6AE-57C3-45C8-A155-4CBF157AC9B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2" name="Text Box 15">
          <a:extLst>
            <a:ext uri="{FF2B5EF4-FFF2-40B4-BE49-F238E27FC236}">
              <a16:creationId xmlns:a16="http://schemas.microsoft.com/office/drawing/2014/main" id="{02E966C5-C720-4B5A-84DD-FBCDB50E73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3" name="Text Box 15">
          <a:extLst>
            <a:ext uri="{FF2B5EF4-FFF2-40B4-BE49-F238E27FC236}">
              <a16:creationId xmlns:a16="http://schemas.microsoft.com/office/drawing/2014/main" id="{F51B5135-4ED1-4167-84A4-8B94DCF041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4" name="Text Box 15">
          <a:extLst>
            <a:ext uri="{FF2B5EF4-FFF2-40B4-BE49-F238E27FC236}">
              <a16:creationId xmlns:a16="http://schemas.microsoft.com/office/drawing/2014/main" id="{3E31FBF8-F42E-4F86-974A-AD356B144A5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5" name="Text Box 15">
          <a:extLst>
            <a:ext uri="{FF2B5EF4-FFF2-40B4-BE49-F238E27FC236}">
              <a16:creationId xmlns:a16="http://schemas.microsoft.com/office/drawing/2014/main" id="{B7E092B2-B941-43EB-A562-366183C4C9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6" name="Text Box 15">
          <a:extLst>
            <a:ext uri="{FF2B5EF4-FFF2-40B4-BE49-F238E27FC236}">
              <a16:creationId xmlns:a16="http://schemas.microsoft.com/office/drawing/2014/main" id="{1B04EEBD-71CD-4DD5-A76D-AA7F71F0B3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7" name="Text Box 15">
          <a:extLst>
            <a:ext uri="{FF2B5EF4-FFF2-40B4-BE49-F238E27FC236}">
              <a16:creationId xmlns:a16="http://schemas.microsoft.com/office/drawing/2014/main" id="{12E5806E-BAE7-43B1-96CF-742E14E7D0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8" name="Text Box 15">
          <a:extLst>
            <a:ext uri="{FF2B5EF4-FFF2-40B4-BE49-F238E27FC236}">
              <a16:creationId xmlns:a16="http://schemas.microsoft.com/office/drawing/2014/main" id="{6479B3A3-2863-43EA-AAF9-B096587FDD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9" name="Text Box 15">
          <a:extLst>
            <a:ext uri="{FF2B5EF4-FFF2-40B4-BE49-F238E27FC236}">
              <a16:creationId xmlns:a16="http://schemas.microsoft.com/office/drawing/2014/main" id="{6C0932EA-6A61-4F83-B831-707CB56E015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0" name="Text Box 15">
          <a:extLst>
            <a:ext uri="{FF2B5EF4-FFF2-40B4-BE49-F238E27FC236}">
              <a16:creationId xmlns:a16="http://schemas.microsoft.com/office/drawing/2014/main" id="{5D272FE4-0F25-44AA-9DDC-647EAA7742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1" name="Text Box 15">
          <a:extLst>
            <a:ext uri="{FF2B5EF4-FFF2-40B4-BE49-F238E27FC236}">
              <a16:creationId xmlns:a16="http://schemas.microsoft.com/office/drawing/2014/main" id="{DE02D064-BE9E-4804-AC87-1D02B18EA3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2" name="Text Box 15">
          <a:extLst>
            <a:ext uri="{FF2B5EF4-FFF2-40B4-BE49-F238E27FC236}">
              <a16:creationId xmlns:a16="http://schemas.microsoft.com/office/drawing/2014/main" id="{FA05F8CE-1908-4EB6-BA26-A68AAB3C1A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3" name="Text Box 15">
          <a:extLst>
            <a:ext uri="{FF2B5EF4-FFF2-40B4-BE49-F238E27FC236}">
              <a16:creationId xmlns:a16="http://schemas.microsoft.com/office/drawing/2014/main" id="{2A979544-0814-4804-9121-4F45BDE7CE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4" name="Text Box 15">
          <a:extLst>
            <a:ext uri="{FF2B5EF4-FFF2-40B4-BE49-F238E27FC236}">
              <a16:creationId xmlns:a16="http://schemas.microsoft.com/office/drawing/2014/main" id="{D49C6059-790F-4918-AA8A-2D9636F544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5" name="Text Box 15">
          <a:extLst>
            <a:ext uri="{FF2B5EF4-FFF2-40B4-BE49-F238E27FC236}">
              <a16:creationId xmlns:a16="http://schemas.microsoft.com/office/drawing/2014/main" id="{7E61A93E-7449-44FC-9820-2B1251A95E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6" name="Text Box 15">
          <a:extLst>
            <a:ext uri="{FF2B5EF4-FFF2-40B4-BE49-F238E27FC236}">
              <a16:creationId xmlns:a16="http://schemas.microsoft.com/office/drawing/2014/main" id="{6FE038A2-AE8A-4F23-A0E5-7239E14742B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7" name="Text Box 15">
          <a:extLst>
            <a:ext uri="{FF2B5EF4-FFF2-40B4-BE49-F238E27FC236}">
              <a16:creationId xmlns:a16="http://schemas.microsoft.com/office/drawing/2014/main" id="{69BE2D04-DFDC-4AE3-8377-2A3AFF76D9E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8" name="Text Box 15">
          <a:extLst>
            <a:ext uri="{FF2B5EF4-FFF2-40B4-BE49-F238E27FC236}">
              <a16:creationId xmlns:a16="http://schemas.microsoft.com/office/drawing/2014/main" id="{7AEA0A6F-9399-42A5-B892-F41F9351F040}"/>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9" name="Text Box 15">
          <a:extLst>
            <a:ext uri="{FF2B5EF4-FFF2-40B4-BE49-F238E27FC236}">
              <a16:creationId xmlns:a16="http://schemas.microsoft.com/office/drawing/2014/main" id="{7536D17E-B29B-4CB1-8D18-32BA25623FF1}"/>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0" name="Text Box 15">
          <a:extLst>
            <a:ext uri="{FF2B5EF4-FFF2-40B4-BE49-F238E27FC236}">
              <a16:creationId xmlns:a16="http://schemas.microsoft.com/office/drawing/2014/main" id="{9CCF4D2F-100E-4C01-ACD3-4AEF884A94B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1" name="Text Box 15">
          <a:extLst>
            <a:ext uri="{FF2B5EF4-FFF2-40B4-BE49-F238E27FC236}">
              <a16:creationId xmlns:a16="http://schemas.microsoft.com/office/drawing/2014/main" id="{9F66BD9C-124F-4564-A155-13494BC214C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2" name="Text Box 15">
          <a:extLst>
            <a:ext uri="{FF2B5EF4-FFF2-40B4-BE49-F238E27FC236}">
              <a16:creationId xmlns:a16="http://schemas.microsoft.com/office/drawing/2014/main" id="{9A29A24D-4559-48EA-8FF4-83844CF95EE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3" name="Text Box 15">
          <a:extLst>
            <a:ext uri="{FF2B5EF4-FFF2-40B4-BE49-F238E27FC236}">
              <a16:creationId xmlns:a16="http://schemas.microsoft.com/office/drawing/2014/main" id="{347CBCA2-D362-4781-8702-642C642DDC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4" name="Text Box 15">
          <a:extLst>
            <a:ext uri="{FF2B5EF4-FFF2-40B4-BE49-F238E27FC236}">
              <a16:creationId xmlns:a16="http://schemas.microsoft.com/office/drawing/2014/main" id="{7844EE0E-98D2-4174-8982-36868551686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5" name="Text Box 15">
          <a:extLst>
            <a:ext uri="{FF2B5EF4-FFF2-40B4-BE49-F238E27FC236}">
              <a16:creationId xmlns:a16="http://schemas.microsoft.com/office/drawing/2014/main" id="{EB3621FC-F5D0-4BE2-8BF4-207FB5400B1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6" name="Text Box 15">
          <a:extLst>
            <a:ext uri="{FF2B5EF4-FFF2-40B4-BE49-F238E27FC236}">
              <a16:creationId xmlns:a16="http://schemas.microsoft.com/office/drawing/2014/main" id="{242601C9-4D1C-4E3E-BF1F-994B97DEBDC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7" name="Text Box 15">
          <a:extLst>
            <a:ext uri="{FF2B5EF4-FFF2-40B4-BE49-F238E27FC236}">
              <a16:creationId xmlns:a16="http://schemas.microsoft.com/office/drawing/2014/main" id="{A8098A52-DA18-4257-BE9C-68E7DE693F5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8" name="Text Box 15">
          <a:extLst>
            <a:ext uri="{FF2B5EF4-FFF2-40B4-BE49-F238E27FC236}">
              <a16:creationId xmlns:a16="http://schemas.microsoft.com/office/drawing/2014/main" id="{6D492C24-1047-430C-9D8D-39943432F3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9" name="Text Box 15">
          <a:extLst>
            <a:ext uri="{FF2B5EF4-FFF2-40B4-BE49-F238E27FC236}">
              <a16:creationId xmlns:a16="http://schemas.microsoft.com/office/drawing/2014/main" id="{126DECD2-0812-410F-B20D-A63A3DABFD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0" name="Text Box 15">
          <a:extLst>
            <a:ext uri="{FF2B5EF4-FFF2-40B4-BE49-F238E27FC236}">
              <a16:creationId xmlns:a16="http://schemas.microsoft.com/office/drawing/2014/main" id="{8D45E362-6E0D-4C0B-B60E-BBADA0D2D4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1" name="Text Box 15">
          <a:extLst>
            <a:ext uri="{FF2B5EF4-FFF2-40B4-BE49-F238E27FC236}">
              <a16:creationId xmlns:a16="http://schemas.microsoft.com/office/drawing/2014/main" id="{A92FC277-2EAF-4A9B-B6AE-6C4CA6697E0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2" name="Text Box 15">
          <a:extLst>
            <a:ext uri="{FF2B5EF4-FFF2-40B4-BE49-F238E27FC236}">
              <a16:creationId xmlns:a16="http://schemas.microsoft.com/office/drawing/2014/main" id="{FAFFCACA-7EAC-47E5-8E34-B75C739435C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3" name="Text Box 15">
          <a:extLst>
            <a:ext uri="{FF2B5EF4-FFF2-40B4-BE49-F238E27FC236}">
              <a16:creationId xmlns:a16="http://schemas.microsoft.com/office/drawing/2014/main" id="{7DEAE510-2442-4A3B-AFAA-4FB03018008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4" name="Text Box 15">
          <a:extLst>
            <a:ext uri="{FF2B5EF4-FFF2-40B4-BE49-F238E27FC236}">
              <a16:creationId xmlns:a16="http://schemas.microsoft.com/office/drawing/2014/main" id="{0A2A8FDC-8EFD-4D2E-AB71-B956FA24A02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5" name="Text Box 15">
          <a:extLst>
            <a:ext uri="{FF2B5EF4-FFF2-40B4-BE49-F238E27FC236}">
              <a16:creationId xmlns:a16="http://schemas.microsoft.com/office/drawing/2014/main" id="{1F22673D-9F92-453E-A9E5-582E1EF7F48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6" name="Text Box 15">
          <a:extLst>
            <a:ext uri="{FF2B5EF4-FFF2-40B4-BE49-F238E27FC236}">
              <a16:creationId xmlns:a16="http://schemas.microsoft.com/office/drawing/2014/main" id="{259A7C96-8331-43BC-B422-3911B7DB7A7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7" name="Text Box 15">
          <a:extLst>
            <a:ext uri="{FF2B5EF4-FFF2-40B4-BE49-F238E27FC236}">
              <a16:creationId xmlns:a16="http://schemas.microsoft.com/office/drawing/2014/main" id="{67C56C7C-FA53-44AF-998B-A71F9BC97C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8" name="Text Box 15">
          <a:extLst>
            <a:ext uri="{FF2B5EF4-FFF2-40B4-BE49-F238E27FC236}">
              <a16:creationId xmlns:a16="http://schemas.microsoft.com/office/drawing/2014/main" id="{2AFAE6C5-C508-48CB-B7F9-C4563FA3DC4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9" name="Text Box 15">
          <a:extLst>
            <a:ext uri="{FF2B5EF4-FFF2-40B4-BE49-F238E27FC236}">
              <a16:creationId xmlns:a16="http://schemas.microsoft.com/office/drawing/2014/main" id="{A2B09C9D-525E-4E88-94E5-BC099EBF267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0" name="Text Box 15">
          <a:extLst>
            <a:ext uri="{FF2B5EF4-FFF2-40B4-BE49-F238E27FC236}">
              <a16:creationId xmlns:a16="http://schemas.microsoft.com/office/drawing/2014/main" id="{DF0174C9-01CC-407B-835D-A3072268DEC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1" name="Text Box 15">
          <a:extLst>
            <a:ext uri="{FF2B5EF4-FFF2-40B4-BE49-F238E27FC236}">
              <a16:creationId xmlns:a16="http://schemas.microsoft.com/office/drawing/2014/main" id="{383CA082-40B9-45CD-A18B-104768712504}"/>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2" name="Text Box 15">
          <a:extLst>
            <a:ext uri="{FF2B5EF4-FFF2-40B4-BE49-F238E27FC236}">
              <a16:creationId xmlns:a16="http://schemas.microsoft.com/office/drawing/2014/main" id="{FCB6D1E1-CD57-40F3-BDB6-358ED248927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3" name="Text Box 15">
          <a:extLst>
            <a:ext uri="{FF2B5EF4-FFF2-40B4-BE49-F238E27FC236}">
              <a16:creationId xmlns:a16="http://schemas.microsoft.com/office/drawing/2014/main" id="{12928560-F310-40B3-9E4D-0E1B50FA7C8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4" name="Text Box 16">
          <a:extLst>
            <a:ext uri="{FF2B5EF4-FFF2-40B4-BE49-F238E27FC236}">
              <a16:creationId xmlns:a16="http://schemas.microsoft.com/office/drawing/2014/main" id="{3BA71234-E6C8-433E-8A70-A390B08468E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5" name="Text Box 17">
          <a:extLst>
            <a:ext uri="{FF2B5EF4-FFF2-40B4-BE49-F238E27FC236}">
              <a16:creationId xmlns:a16="http://schemas.microsoft.com/office/drawing/2014/main" id="{7060E26A-9312-4AA6-8008-ACA8910EC9B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6" name="Text Box 18">
          <a:extLst>
            <a:ext uri="{FF2B5EF4-FFF2-40B4-BE49-F238E27FC236}">
              <a16:creationId xmlns:a16="http://schemas.microsoft.com/office/drawing/2014/main" id="{91F03B31-D924-4256-8D95-89460FCF05C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7" name="Text Box 19">
          <a:extLst>
            <a:ext uri="{FF2B5EF4-FFF2-40B4-BE49-F238E27FC236}">
              <a16:creationId xmlns:a16="http://schemas.microsoft.com/office/drawing/2014/main" id="{A9C79311-D803-4062-9FD8-A89D2340EC8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628" name="Text Box 15">
          <a:extLst>
            <a:ext uri="{FF2B5EF4-FFF2-40B4-BE49-F238E27FC236}">
              <a16:creationId xmlns:a16="http://schemas.microsoft.com/office/drawing/2014/main" id="{F575617E-E4D9-48DE-96B7-144CD4F870C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29" name="Text Box 16">
          <a:extLst>
            <a:ext uri="{FF2B5EF4-FFF2-40B4-BE49-F238E27FC236}">
              <a16:creationId xmlns:a16="http://schemas.microsoft.com/office/drawing/2014/main" id="{68FCF2E1-7356-4FD6-B174-AD311BE5765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30" name="Text Box 17">
          <a:extLst>
            <a:ext uri="{FF2B5EF4-FFF2-40B4-BE49-F238E27FC236}">
              <a16:creationId xmlns:a16="http://schemas.microsoft.com/office/drawing/2014/main" id="{EDB795EA-0325-45BE-BDF9-805C3918700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631" name="Text Box 18">
          <a:extLst>
            <a:ext uri="{FF2B5EF4-FFF2-40B4-BE49-F238E27FC236}">
              <a16:creationId xmlns:a16="http://schemas.microsoft.com/office/drawing/2014/main" id="{45A408F6-F090-41CE-8980-6AE249353EFE}"/>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632" name="Text Box 15">
          <a:extLst>
            <a:ext uri="{FF2B5EF4-FFF2-40B4-BE49-F238E27FC236}">
              <a16:creationId xmlns:a16="http://schemas.microsoft.com/office/drawing/2014/main" id="{EF452ACE-4813-4698-9114-863CD18BA11C}"/>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3" name="Text Box 16">
          <a:extLst>
            <a:ext uri="{FF2B5EF4-FFF2-40B4-BE49-F238E27FC236}">
              <a16:creationId xmlns:a16="http://schemas.microsoft.com/office/drawing/2014/main" id="{1ECCB45D-01E1-4CA3-941D-5E1DCC9BFA7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4" name="Text Box 17">
          <a:extLst>
            <a:ext uri="{FF2B5EF4-FFF2-40B4-BE49-F238E27FC236}">
              <a16:creationId xmlns:a16="http://schemas.microsoft.com/office/drawing/2014/main" id="{2B9C9DE6-1300-4AC4-B23A-8E343478FB29}"/>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5" name="Text Box 18">
          <a:extLst>
            <a:ext uri="{FF2B5EF4-FFF2-40B4-BE49-F238E27FC236}">
              <a16:creationId xmlns:a16="http://schemas.microsoft.com/office/drawing/2014/main" id="{58D465F7-F834-42DA-828C-D449712A6C04}"/>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6" name="Text Box 19">
          <a:extLst>
            <a:ext uri="{FF2B5EF4-FFF2-40B4-BE49-F238E27FC236}">
              <a16:creationId xmlns:a16="http://schemas.microsoft.com/office/drawing/2014/main" id="{C23A47E6-F283-4D9E-A06A-2135FF58013B}"/>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3637" name="Text Box 16">
          <a:extLst>
            <a:ext uri="{FF2B5EF4-FFF2-40B4-BE49-F238E27FC236}">
              <a16:creationId xmlns:a16="http://schemas.microsoft.com/office/drawing/2014/main" id="{A665C44E-07C7-47AA-99C5-81185148CE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638" name="Text Box 15">
          <a:extLst>
            <a:ext uri="{FF2B5EF4-FFF2-40B4-BE49-F238E27FC236}">
              <a16:creationId xmlns:a16="http://schemas.microsoft.com/office/drawing/2014/main" id="{B34A7E50-97FC-42CB-B7B7-65232834C53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39" name="Text Box 15">
          <a:extLst>
            <a:ext uri="{FF2B5EF4-FFF2-40B4-BE49-F238E27FC236}">
              <a16:creationId xmlns:a16="http://schemas.microsoft.com/office/drawing/2014/main" id="{38F5BA9D-9DB9-4367-ADD3-B7B999FEF23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40" name="Text Box 15">
          <a:extLst>
            <a:ext uri="{FF2B5EF4-FFF2-40B4-BE49-F238E27FC236}">
              <a16:creationId xmlns:a16="http://schemas.microsoft.com/office/drawing/2014/main" id="{A9963948-CB3A-4376-8757-564C79D64B4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641" name="Text Box 15">
          <a:extLst>
            <a:ext uri="{FF2B5EF4-FFF2-40B4-BE49-F238E27FC236}">
              <a16:creationId xmlns:a16="http://schemas.microsoft.com/office/drawing/2014/main" id="{06A76FA9-25B4-44B2-95C9-61EA676E75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42" name="Text Box 15">
          <a:extLst>
            <a:ext uri="{FF2B5EF4-FFF2-40B4-BE49-F238E27FC236}">
              <a16:creationId xmlns:a16="http://schemas.microsoft.com/office/drawing/2014/main" id="{8B85E552-46D3-4A5F-9269-24AF08C8FFA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43" name="Text Box 15">
          <a:extLst>
            <a:ext uri="{FF2B5EF4-FFF2-40B4-BE49-F238E27FC236}">
              <a16:creationId xmlns:a16="http://schemas.microsoft.com/office/drawing/2014/main" id="{0A321B00-C86D-4EF7-A590-695E3F1AE23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644" name="Text Box 15">
          <a:extLst>
            <a:ext uri="{FF2B5EF4-FFF2-40B4-BE49-F238E27FC236}">
              <a16:creationId xmlns:a16="http://schemas.microsoft.com/office/drawing/2014/main" id="{A780ECFA-5DDB-4172-AB3C-F7378AF2A01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5" name="Text Box 16">
          <a:extLst>
            <a:ext uri="{FF2B5EF4-FFF2-40B4-BE49-F238E27FC236}">
              <a16:creationId xmlns:a16="http://schemas.microsoft.com/office/drawing/2014/main" id="{19669E72-FFC2-489E-AC66-110DFC0BCE2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6" name="Text Box 17">
          <a:extLst>
            <a:ext uri="{FF2B5EF4-FFF2-40B4-BE49-F238E27FC236}">
              <a16:creationId xmlns:a16="http://schemas.microsoft.com/office/drawing/2014/main" id="{8BB5EE91-81E7-4FE3-893D-076C98C517A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7" name="Text Box 18">
          <a:extLst>
            <a:ext uri="{FF2B5EF4-FFF2-40B4-BE49-F238E27FC236}">
              <a16:creationId xmlns:a16="http://schemas.microsoft.com/office/drawing/2014/main" id="{253D2DC8-2AD6-4C6F-8669-33799CE58E6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8" name="Text Box 19">
          <a:extLst>
            <a:ext uri="{FF2B5EF4-FFF2-40B4-BE49-F238E27FC236}">
              <a16:creationId xmlns:a16="http://schemas.microsoft.com/office/drawing/2014/main" id="{0281DB21-EC7D-40F4-BB09-C7F6F9833F6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49" name="Text Box 16">
          <a:extLst>
            <a:ext uri="{FF2B5EF4-FFF2-40B4-BE49-F238E27FC236}">
              <a16:creationId xmlns:a16="http://schemas.microsoft.com/office/drawing/2014/main" id="{D0765855-00D7-4A40-A3BC-BDCFD92F8C3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0" name="Text Box 17">
          <a:extLst>
            <a:ext uri="{FF2B5EF4-FFF2-40B4-BE49-F238E27FC236}">
              <a16:creationId xmlns:a16="http://schemas.microsoft.com/office/drawing/2014/main" id="{C0A530C9-EF7F-4129-B3CD-89F7FE9E80D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3651" name="Text Box 18">
          <a:extLst>
            <a:ext uri="{FF2B5EF4-FFF2-40B4-BE49-F238E27FC236}">
              <a16:creationId xmlns:a16="http://schemas.microsoft.com/office/drawing/2014/main" id="{CFE81932-3799-4DED-A5A9-3C1DB32EA322}"/>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652" name="Text Box 15">
          <a:extLst>
            <a:ext uri="{FF2B5EF4-FFF2-40B4-BE49-F238E27FC236}">
              <a16:creationId xmlns:a16="http://schemas.microsoft.com/office/drawing/2014/main" id="{03A5203F-477D-459B-9377-D10C3E76810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53" name="Text Box 15">
          <a:extLst>
            <a:ext uri="{FF2B5EF4-FFF2-40B4-BE49-F238E27FC236}">
              <a16:creationId xmlns:a16="http://schemas.microsoft.com/office/drawing/2014/main" id="{5E50C799-5715-4279-B9B8-A2159A82215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654" name="Text Box 15">
          <a:extLst>
            <a:ext uri="{FF2B5EF4-FFF2-40B4-BE49-F238E27FC236}">
              <a16:creationId xmlns:a16="http://schemas.microsoft.com/office/drawing/2014/main" id="{EDEB8A04-2C9F-4631-9B86-BDB24B6E9D2A}"/>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655" name="Text Box 15">
          <a:extLst>
            <a:ext uri="{FF2B5EF4-FFF2-40B4-BE49-F238E27FC236}">
              <a16:creationId xmlns:a16="http://schemas.microsoft.com/office/drawing/2014/main" id="{BC36CBAB-1415-4EDB-BFEE-12B16FB1FAC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6" name="Text Box 16">
          <a:extLst>
            <a:ext uri="{FF2B5EF4-FFF2-40B4-BE49-F238E27FC236}">
              <a16:creationId xmlns:a16="http://schemas.microsoft.com/office/drawing/2014/main" id="{7909529C-88C6-49A0-AC2B-73DDEDEFEE5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7" name="Text Box 17">
          <a:extLst>
            <a:ext uri="{FF2B5EF4-FFF2-40B4-BE49-F238E27FC236}">
              <a16:creationId xmlns:a16="http://schemas.microsoft.com/office/drawing/2014/main" id="{BA341753-7FA6-4F73-A0EB-B8A6805A962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8" name="Text Box 18">
          <a:extLst>
            <a:ext uri="{FF2B5EF4-FFF2-40B4-BE49-F238E27FC236}">
              <a16:creationId xmlns:a16="http://schemas.microsoft.com/office/drawing/2014/main" id="{36331727-64DF-4322-B56B-49C37FAE8CD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59" name="Text Box 19">
          <a:extLst>
            <a:ext uri="{FF2B5EF4-FFF2-40B4-BE49-F238E27FC236}">
              <a16:creationId xmlns:a16="http://schemas.microsoft.com/office/drawing/2014/main" id="{C85B6ECD-611E-4775-92B5-104655051CA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60" name="Text Box 16">
          <a:extLst>
            <a:ext uri="{FF2B5EF4-FFF2-40B4-BE49-F238E27FC236}">
              <a16:creationId xmlns:a16="http://schemas.microsoft.com/office/drawing/2014/main" id="{8C9AB8BC-078B-4545-855D-C787BA6925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3661" name="Text Box 17">
          <a:extLst>
            <a:ext uri="{FF2B5EF4-FFF2-40B4-BE49-F238E27FC236}">
              <a16:creationId xmlns:a16="http://schemas.microsoft.com/office/drawing/2014/main" id="{7028D423-2E37-458B-B189-9CA8BCFD321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38</xdr:row>
      <xdr:rowOff>644525</xdr:rowOff>
    </xdr:from>
    <xdr:ext cx="95250" cy="171450"/>
    <xdr:sp macro="" textlink="">
      <xdr:nvSpPr>
        <xdr:cNvPr id="3662" name="Text Box 18">
          <a:extLst>
            <a:ext uri="{FF2B5EF4-FFF2-40B4-BE49-F238E27FC236}">
              <a16:creationId xmlns:a16="http://schemas.microsoft.com/office/drawing/2014/main" id="{5259A3D4-9F15-48C1-B461-8A7EB1BB5AE9}"/>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63" name="Text Box 15">
          <a:extLst>
            <a:ext uri="{FF2B5EF4-FFF2-40B4-BE49-F238E27FC236}">
              <a16:creationId xmlns:a16="http://schemas.microsoft.com/office/drawing/2014/main" id="{1FF1582D-1100-4DB3-A8D2-46C74CD9B98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3664" name="Text Box 15">
          <a:extLst>
            <a:ext uri="{FF2B5EF4-FFF2-40B4-BE49-F238E27FC236}">
              <a16:creationId xmlns:a16="http://schemas.microsoft.com/office/drawing/2014/main" id="{9F79FBE9-B952-4079-88B9-DC0A50DBD9DE}"/>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5" name="Text Box 16">
          <a:extLst>
            <a:ext uri="{FF2B5EF4-FFF2-40B4-BE49-F238E27FC236}">
              <a16:creationId xmlns:a16="http://schemas.microsoft.com/office/drawing/2014/main" id="{C8CE580F-3537-46C0-AE54-12430A072FC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6" name="Text Box 17">
          <a:extLst>
            <a:ext uri="{FF2B5EF4-FFF2-40B4-BE49-F238E27FC236}">
              <a16:creationId xmlns:a16="http://schemas.microsoft.com/office/drawing/2014/main" id="{DF794C17-C3FC-43B0-BF2D-6A2AD162386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7" name="Text Box 18">
          <a:extLst>
            <a:ext uri="{FF2B5EF4-FFF2-40B4-BE49-F238E27FC236}">
              <a16:creationId xmlns:a16="http://schemas.microsoft.com/office/drawing/2014/main" id="{16A6FE7A-7F43-458C-B561-42893FDEB2B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8" name="Text Box 19">
          <a:extLst>
            <a:ext uri="{FF2B5EF4-FFF2-40B4-BE49-F238E27FC236}">
              <a16:creationId xmlns:a16="http://schemas.microsoft.com/office/drawing/2014/main" id="{E492B253-3D64-4A90-A1C6-3177DBA9F01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69" name="Text Box 16">
          <a:extLst>
            <a:ext uri="{FF2B5EF4-FFF2-40B4-BE49-F238E27FC236}">
              <a16:creationId xmlns:a16="http://schemas.microsoft.com/office/drawing/2014/main" id="{1F80517A-8CC2-41A2-9198-B8794FB7D95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0" name="Text Box 17">
          <a:extLst>
            <a:ext uri="{FF2B5EF4-FFF2-40B4-BE49-F238E27FC236}">
              <a16:creationId xmlns:a16="http://schemas.microsoft.com/office/drawing/2014/main" id="{8EF7DB69-8E0B-460F-A29D-B4994CC148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671" name="Text Box 18">
          <a:extLst>
            <a:ext uri="{FF2B5EF4-FFF2-40B4-BE49-F238E27FC236}">
              <a16:creationId xmlns:a16="http://schemas.microsoft.com/office/drawing/2014/main" id="{82CAEAF4-726A-4F29-8CB0-B150291B8E7C}"/>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72" name="Text Box 15">
          <a:extLst>
            <a:ext uri="{FF2B5EF4-FFF2-40B4-BE49-F238E27FC236}">
              <a16:creationId xmlns:a16="http://schemas.microsoft.com/office/drawing/2014/main" id="{6B7996AC-8C69-4A52-A938-622C947BFB3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73" name="Text Box 15">
          <a:extLst>
            <a:ext uri="{FF2B5EF4-FFF2-40B4-BE49-F238E27FC236}">
              <a16:creationId xmlns:a16="http://schemas.microsoft.com/office/drawing/2014/main" id="{EE20E346-16BE-424C-B999-3BF84CE06B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674" name="Text Box 15">
          <a:extLst>
            <a:ext uri="{FF2B5EF4-FFF2-40B4-BE49-F238E27FC236}">
              <a16:creationId xmlns:a16="http://schemas.microsoft.com/office/drawing/2014/main" id="{7AA6F400-2E5B-4261-9F4B-CDC82FBE56D2}"/>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675" name="Text Box 15">
          <a:extLst>
            <a:ext uri="{FF2B5EF4-FFF2-40B4-BE49-F238E27FC236}">
              <a16:creationId xmlns:a16="http://schemas.microsoft.com/office/drawing/2014/main" id="{1477F71A-BD49-4435-A455-063340DCC245}"/>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6" name="Text Box 16">
          <a:extLst>
            <a:ext uri="{FF2B5EF4-FFF2-40B4-BE49-F238E27FC236}">
              <a16:creationId xmlns:a16="http://schemas.microsoft.com/office/drawing/2014/main" id="{DF9069A2-7BEF-43FE-A4EC-69C018EC5F7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7" name="Text Box 17">
          <a:extLst>
            <a:ext uri="{FF2B5EF4-FFF2-40B4-BE49-F238E27FC236}">
              <a16:creationId xmlns:a16="http://schemas.microsoft.com/office/drawing/2014/main" id="{0F0F74A8-B6E2-4C7E-B9AF-9FEED0FBB8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8" name="Text Box 18">
          <a:extLst>
            <a:ext uri="{FF2B5EF4-FFF2-40B4-BE49-F238E27FC236}">
              <a16:creationId xmlns:a16="http://schemas.microsoft.com/office/drawing/2014/main" id="{22CC140A-BEF9-4BDE-B47B-3683C3D9AB6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79" name="Text Box 19">
          <a:extLst>
            <a:ext uri="{FF2B5EF4-FFF2-40B4-BE49-F238E27FC236}">
              <a16:creationId xmlns:a16="http://schemas.microsoft.com/office/drawing/2014/main" id="{C0C31330-84D7-438D-927B-61785375FC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80" name="Text Box 16">
          <a:extLst>
            <a:ext uri="{FF2B5EF4-FFF2-40B4-BE49-F238E27FC236}">
              <a16:creationId xmlns:a16="http://schemas.microsoft.com/office/drawing/2014/main" id="{FE083264-CAE5-45EC-A9DE-36E9982AB8D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3681" name="Text Box 17">
          <a:extLst>
            <a:ext uri="{FF2B5EF4-FFF2-40B4-BE49-F238E27FC236}">
              <a16:creationId xmlns:a16="http://schemas.microsoft.com/office/drawing/2014/main" id="{26DCFBB7-37E8-4553-8897-E2185601B562}"/>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3682" name="Text Box 18">
          <a:extLst>
            <a:ext uri="{FF2B5EF4-FFF2-40B4-BE49-F238E27FC236}">
              <a16:creationId xmlns:a16="http://schemas.microsoft.com/office/drawing/2014/main" id="{409C1F02-368B-4041-AA55-06F2A2F037C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83" name="Text Box 15">
          <a:extLst>
            <a:ext uri="{FF2B5EF4-FFF2-40B4-BE49-F238E27FC236}">
              <a16:creationId xmlns:a16="http://schemas.microsoft.com/office/drawing/2014/main" id="{A3C4E7E4-72F7-440F-9FD2-0FC9A0E4334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3684" name="Text Box 15">
          <a:extLst>
            <a:ext uri="{FF2B5EF4-FFF2-40B4-BE49-F238E27FC236}">
              <a16:creationId xmlns:a16="http://schemas.microsoft.com/office/drawing/2014/main" id="{F97C2CE2-DD30-488A-952D-02909EB68C37}"/>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5" name="Text Box 16">
          <a:extLst>
            <a:ext uri="{FF2B5EF4-FFF2-40B4-BE49-F238E27FC236}">
              <a16:creationId xmlns:a16="http://schemas.microsoft.com/office/drawing/2014/main" id="{2FC1C3B3-7620-4E53-8828-7168AAE80A8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6" name="Text Box 17">
          <a:extLst>
            <a:ext uri="{FF2B5EF4-FFF2-40B4-BE49-F238E27FC236}">
              <a16:creationId xmlns:a16="http://schemas.microsoft.com/office/drawing/2014/main" id="{A7CE9B09-2803-4B2C-9E8B-5FBFF031877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7" name="Text Box 18">
          <a:extLst>
            <a:ext uri="{FF2B5EF4-FFF2-40B4-BE49-F238E27FC236}">
              <a16:creationId xmlns:a16="http://schemas.microsoft.com/office/drawing/2014/main" id="{2C2237D1-CBE2-412D-A1BD-7B7CE30EDF7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8" name="Text Box 19">
          <a:extLst>
            <a:ext uri="{FF2B5EF4-FFF2-40B4-BE49-F238E27FC236}">
              <a16:creationId xmlns:a16="http://schemas.microsoft.com/office/drawing/2014/main" id="{8103E642-BA1D-47B6-A426-A2BAA9B07B0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89" name="Text Box 16">
          <a:extLst>
            <a:ext uri="{FF2B5EF4-FFF2-40B4-BE49-F238E27FC236}">
              <a16:creationId xmlns:a16="http://schemas.microsoft.com/office/drawing/2014/main" id="{39E6E882-7923-4529-AAF1-4DDDDAC8EC2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0" name="Text Box 17">
          <a:extLst>
            <a:ext uri="{FF2B5EF4-FFF2-40B4-BE49-F238E27FC236}">
              <a16:creationId xmlns:a16="http://schemas.microsoft.com/office/drawing/2014/main" id="{A37EE727-F348-4D24-8C3E-3226FD1795D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691" name="Text Box 18">
          <a:extLst>
            <a:ext uri="{FF2B5EF4-FFF2-40B4-BE49-F238E27FC236}">
              <a16:creationId xmlns:a16="http://schemas.microsoft.com/office/drawing/2014/main" id="{FB5B5AAE-29D5-4B62-B3AC-781BA4B20232}"/>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92" name="Text Box 15">
          <a:extLst>
            <a:ext uri="{FF2B5EF4-FFF2-40B4-BE49-F238E27FC236}">
              <a16:creationId xmlns:a16="http://schemas.microsoft.com/office/drawing/2014/main" id="{F7AA1268-A378-41A4-A75D-43E88A7C75E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693" name="Text Box 15">
          <a:extLst>
            <a:ext uri="{FF2B5EF4-FFF2-40B4-BE49-F238E27FC236}">
              <a16:creationId xmlns:a16="http://schemas.microsoft.com/office/drawing/2014/main" id="{355908A0-07F7-42C9-8968-8340263E5E7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694" name="Text Box 15">
          <a:extLst>
            <a:ext uri="{FF2B5EF4-FFF2-40B4-BE49-F238E27FC236}">
              <a16:creationId xmlns:a16="http://schemas.microsoft.com/office/drawing/2014/main" id="{43D25986-A1E4-4717-BE1B-533596B6822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695" name="Text Box 15">
          <a:extLst>
            <a:ext uri="{FF2B5EF4-FFF2-40B4-BE49-F238E27FC236}">
              <a16:creationId xmlns:a16="http://schemas.microsoft.com/office/drawing/2014/main" id="{1A53B83C-DA60-45DC-8405-65C0A943CC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6" name="Text Box 16">
          <a:extLst>
            <a:ext uri="{FF2B5EF4-FFF2-40B4-BE49-F238E27FC236}">
              <a16:creationId xmlns:a16="http://schemas.microsoft.com/office/drawing/2014/main" id="{1564E3F3-2EDC-4DF5-A6D3-64C2FE0FD36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7" name="Text Box 17">
          <a:extLst>
            <a:ext uri="{FF2B5EF4-FFF2-40B4-BE49-F238E27FC236}">
              <a16:creationId xmlns:a16="http://schemas.microsoft.com/office/drawing/2014/main" id="{D3A03886-F68A-43BD-8804-45A0B9E20B3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8" name="Text Box 18">
          <a:extLst>
            <a:ext uri="{FF2B5EF4-FFF2-40B4-BE49-F238E27FC236}">
              <a16:creationId xmlns:a16="http://schemas.microsoft.com/office/drawing/2014/main" id="{E77C6761-C213-4264-948F-9A5D8A27D38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699" name="Text Box 19">
          <a:extLst>
            <a:ext uri="{FF2B5EF4-FFF2-40B4-BE49-F238E27FC236}">
              <a16:creationId xmlns:a16="http://schemas.microsoft.com/office/drawing/2014/main" id="{F62C1117-B5C9-4FB9-974F-F1EE2F7031B0}"/>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700" name="Text Box 16">
          <a:extLst>
            <a:ext uri="{FF2B5EF4-FFF2-40B4-BE49-F238E27FC236}">
              <a16:creationId xmlns:a16="http://schemas.microsoft.com/office/drawing/2014/main" id="{30FF3989-BD48-48B0-B92A-4A71A2BDA9C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3701" name="Text Box 17">
          <a:extLst>
            <a:ext uri="{FF2B5EF4-FFF2-40B4-BE49-F238E27FC236}">
              <a16:creationId xmlns:a16="http://schemas.microsoft.com/office/drawing/2014/main" id="{638D0CB5-A47F-44D5-8137-865F93D49A61}"/>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3702" name="Text Box 18">
          <a:extLst>
            <a:ext uri="{FF2B5EF4-FFF2-40B4-BE49-F238E27FC236}">
              <a16:creationId xmlns:a16="http://schemas.microsoft.com/office/drawing/2014/main" id="{8DD1F6E6-B330-4A46-92DC-D007E46F50B6}"/>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03" name="Text Box 15">
          <a:extLst>
            <a:ext uri="{FF2B5EF4-FFF2-40B4-BE49-F238E27FC236}">
              <a16:creationId xmlns:a16="http://schemas.microsoft.com/office/drawing/2014/main" id="{DE79770C-CE4F-4E6F-88E5-CF79AD3E7FE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3704" name="Text Box 15">
          <a:extLst>
            <a:ext uri="{FF2B5EF4-FFF2-40B4-BE49-F238E27FC236}">
              <a16:creationId xmlns:a16="http://schemas.microsoft.com/office/drawing/2014/main" id="{6FA23BDC-69F3-45E1-A0CD-677911D62FCF}"/>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5" name="Text Box 16">
          <a:extLst>
            <a:ext uri="{FF2B5EF4-FFF2-40B4-BE49-F238E27FC236}">
              <a16:creationId xmlns:a16="http://schemas.microsoft.com/office/drawing/2014/main" id="{F3766D9D-EAFF-4843-A4F8-4E18D5971B3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6" name="Text Box 17">
          <a:extLst>
            <a:ext uri="{FF2B5EF4-FFF2-40B4-BE49-F238E27FC236}">
              <a16:creationId xmlns:a16="http://schemas.microsoft.com/office/drawing/2014/main" id="{0D5090BE-45BE-4838-A9CB-C00D8668DBC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7" name="Text Box 18">
          <a:extLst>
            <a:ext uri="{FF2B5EF4-FFF2-40B4-BE49-F238E27FC236}">
              <a16:creationId xmlns:a16="http://schemas.microsoft.com/office/drawing/2014/main" id="{DAEC78EB-96C7-4DFD-8AC7-79E7538AD9D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8" name="Text Box 19">
          <a:extLst>
            <a:ext uri="{FF2B5EF4-FFF2-40B4-BE49-F238E27FC236}">
              <a16:creationId xmlns:a16="http://schemas.microsoft.com/office/drawing/2014/main" id="{30AB5C44-511A-4DD6-847F-CEB0C48E9BE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09" name="Text Box 16">
          <a:extLst>
            <a:ext uri="{FF2B5EF4-FFF2-40B4-BE49-F238E27FC236}">
              <a16:creationId xmlns:a16="http://schemas.microsoft.com/office/drawing/2014/main" id="{AFEA3417-B7E1-401E-9B67-340F9284F3B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0" name="Text Box 17">
          <a:extLst>
            <a:ext uri="{FF2B5EF4-FFF2-40B4-BE49-F238E27FC236}">
              <a16:creationId xmlns:a16="http://schemas.microsoft.com/office/drawing/2014/main" id="{9B915926-BC46-4F96-8DCA-32B5253C636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711" name="Text Box 18">
          <a:extLst>
            <a:ext uri="{FF2B5EF4-FFF2-40B4-BE49-F238E27FC236}">
              <a16:creationId xmlns:a16="http://schemas.microsoft.com/office/drawing/2014/main" id="{FD2CAAA6-99C9-4512-8C2A-733730BBDA25}"/>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533400</xdr:rowOff>
    </xdr:from>
    <xdr:ext cx="95250" cy="442269"/>
    <xdr:sp macro="" textlink="">
      <xdr:nvSpPr>
        <xdr:cNvPr id="3712" name="Text Box 15">
          <a:extLst>
            <a:ext uri="{FF2B5EF4-FFF2-40B4-BE49-F238E27FC236}">
              <a16:creationId xmlns:a16="http://schemas.microsoft.com/office/drawing/2014/main" id="{6A6F4DBB-B766-4C39-AA4B-8F926F94C9F9}"/>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13" name="Text Box 15">
          <a:extLst>
            <a:ext uri="{FF2B5EF4-FFF2-40B4-BE49-F238E27FC236}">
              <a16:creationId xmlns:a16="http://schemas.microsoft.com/office/drawing/2014/main" id="{09111ACF-4E62-4B22-9C0D-03ADC5FAA45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714" name="Text Box 15">
          <a:extLst>
            <a:ext uri="{FF2B5EF4-FFF2-40B4-BE49-F238E27FC236}">
              <a16:creationId xmlns:a16="http://schemas.microsoft.com/office/drawing/2014/main" id="{4FF46F6F-C2B1-4CD5-BB54-35570626D50D}"/>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3715" name="Text Box 15">
          <a:extLst>
            <a:ext uri="{FF2B5EF4-FFF2-40B4-BE49-F238E27FC236}">
              <a16:creationId xmlns:a16="http://schemas.microsoft.com/office/drawing/2014/main" id="{8BF3C2DE-21E5-47BF-AB4A-7E0607DCF54B}"/>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6" name="Text Box 16">
          <a:extLst>
            <a:ext uri="{FF2B5EF4-FFF2-40B4-BE49-F238E27FC236}">
              <a16:creationId xmlns:a16="http://schemas.microsoft.com/office/drawing/2014/main" id="{9FCC8B01-2DF6-4CE1-87BB-607FDE34A1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7" name="Text Box 17">
          <a:extLst>
            <a:ext uri="{FF2B5EF4-FFF2-40B4-BE49-F238E27FC236}">
              <a16:creationId xmlns:a16="http://schemas.microsoft.com/office/drawing/2014/main" id="{7C0210EC-D975-4FD3-9E7A-E7CE9B671B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8" name="Text Box 18">
          <a:extLst>
            <a:ext uri="{FF2B5EF4-FFF2-40B4-BE49-F238E27FC236}">
              <a16:creationId xmlns:a16="http://schemas.microsoft.com/office/drawing/2014/main" id="{B2857A45-C2E3-4266-B3AF-98E2A143527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19" name="Text Box 19">
          <a:extLst>
            <a:ext uri="{FF2B5EF4-FFF2-40B4-BE49-F238E27FC236}">
              <a16:creationId xmlns:a16="http://schemas.microsoft.com/office/drawing/2014/main" id="{C1E515F9-CA1B-46BC-A45B-911F2711EF6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20" name="Text Box 16">
          <a:extLst>
            <a:ext uri="{FF2B5EF4-FFF2-40B4-BE49-F238E27FC236}">
              <a16:creationId xmlns:a16="http://schemas.microsoft.com/office/drawing/2014/main" id="{80F6E0C9-A104-4DFC-B388-12FAD37B296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0</xdr:rowOff>
    </xdr:from>
    <xdr:ext cx="95250" cy="171450"/>
    <xdr:sp macro="" textlink="">
      <xdr:nvSpPr>
        <xdr:cNvPr id="3721" name="Text Box 17">
          <a:extLst>
            <a:ext uri="{FF2B5EF4-FFF2-40B4-BE49-F238E27FC236}">
              <a16:creationId xmlns:a16="http://schemas.microsoft.com/office/drawing/2014/main" id="{6D2FE2BE-46DD-4976-8BF7-2A30F96833E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38</xdr:row>
      <xdr:rowOff>15875</xdr:rowOff>
    </xdr:from>
    <xdr:ext cx="95250" cy="171450"/>
    <xdr:sp macro="" textlink="">
      <xdr:nvSpPr>
        <xdr:cNvPr id="3722" name="Text Box 18">
          <a:extLst>
            <a:ext uri="{FF2B5EF4-FFF2-40B4-BE49-F238E27FC236}">
              <a16:creationId xmlns:a16="http://schemas.microsoft.com/office/drawing/2014/main" id="{53BCE09C-3432-4164-8A2C-D94EE7D5A5A6}"/>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23" name="Text Box 15">
          <a:extLst>
            <a:ext uri="{FF2B5EF4-FFF2-40B4-BE49-F238E27FC236}">
              <a16:creationId xmlns:a16="http://schemas.microsoft.com/office/drawing/2014/main" id="{D1B32D9A-E33F-42E6-A58B-A8B130396E7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213632"/>
    <xdr:sp macro="" textlink="">
      <xdr:nvSpPr>
        <xdr:cNvPr id="3724" name="Text Box 15">
          <a:extLst>
            <a:ext uri="{FF2B5EF4-FFF2-40B4-BE49-F238E27FC236}">
              <a16:creationId xmlns:a16="http://schemas.microsoft.com/office/drawing/2014/main" id="{A682E8CA-3F2C-4FD8-846D-706BAFE8CFCB}"/>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725" name="Text Box 15">
          <a:extLst>
            <a:ext uri="{FF2B5EF4-FFF2-40B4-BE49-F238E27FC236}">
              <a16:creationId xmlns:a16="http://schemas.microsoft.com/office/drawing/2014/main" id="{B742EB3B-380B-4F3A-9978-050B345C422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726" name="Text Box 15">
          <a:extLst>
            <a:ext uri="{FF2B5EF4-FFF2-40B4-BE49-F238E27FC236}">
              <a16:creationId xmlns:a16="http://schemas.microsoft.com/office/drawing/2014/main" id="{F0ED499A-B8B2-4806-8E94-4D1D9C356B73}"/>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727" name="Text Box 15">
          <a:extLst>
            <a:ext uri="{FF2B5EF4-FFF2-40B4-BE49-F238E27FC236}">
              <a16:creationId xmlns:a16="http://schemas.microsoft.com/office/drawing/2014/main" id="{73E67CCF-80A8-43CB-9552-CCE03AB4A44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728" name="Text Box 15">
          <a:extLst>
            <a:ext uri="{FF2B5EF4-FFF2-40B4-BE49-F238E27FC236}">
              <a16:creationId xmlns:a16="http://schemas.microsoft.com/office/drawing/2014/main" id="{0840DFFD-7B54-4BA7-A523-2AA43357AD0E}"/>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729" name="Text Box 15">
          <a:extLst>
            <a:ext uri="{FF2B5EF4-FFF2-40B4-BE49-F238E27FC236}">
              <a16:creationId xmlns:a16="http://schemas.microsoft.com/office/drawing/2014/main" id="{F5FA6897-0A2F-4AEA-92D5-E065B7A76D5C}"/>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730" name="Text Box 15">
          <a:extLst>
            <a:ext uri="{FF2B5EF4-FFF2-40B4-BE49-F238E27FC236}">
              <a16:creationId xmlns:a16="http://schemas.microsoft.com/office/drawing/2014/main" id="{6A9C04F8-99FB-4FE5-97D0-A5E0B6AD6187}"/>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731" name="Text Box 15">
          <a:extLst>
            <a:ext uri="{FF2B5EF4-FFF2-40B4-BE49-F238E27FC236}">
              <a16:creationId xmlns:a16="http://schemas.microsoft.com/office/drawing/2014/main" id="{73C59F2F-CEE8-4D66-80CE-0E2C633E519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732" name="Text Box 15">
          <a:extLst>
            <a:ext uri="{FF2B5EF4-FFF2-40B4-BE49-F238E27FC236}">
              <a16:creationId xmlns:a16="http://schemas.microsoft.com/office/drawing/2014/main" id="{1DF1928A-9547-4E15-ACA0-A9FAB3FCB03B}"/>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3" name="Text Box 15">
          <a:extLst>
            <a:ext uri="{FF2B5EF4-FFF2-40B4-BE49-F238E27FC236}">
              <a16:creationId xmlns:a16="http://schemas.microsoft.com/office/drawing/2014/main" id="{A8D83AA1-4AD9-4CBE-A022-42D9990A801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4" name="Text Box 15">
          <a:extLst>
            <a:ext uri="{FF2B5EF4-FFF2-40B4-BE49-F238E27FC236}">
              <a16:creationId xmlns:a16="http://schemas.microsoft.com/office/drawing/2014/main" id="{A87C5F40-8D18-4607-85B9-0EC6E260CF3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5" name="Text Box 15">
          <a:extLst>
            <a:ext uri="{FF2B5EF4-FFF2-40B4-BE49-F238E27FC236}">
              <a16:creationId xmlns:a16="http://schemas.microsoft.com/office/drawing/2014/main" id="{F44D31FE-7C8F-42A9-8DBF-97CC9E76B0A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36" name="Text Box 15">
          <a:extLst>
            <a:ext uri="{FF2B5EF4-FFF2-40B4-BE49-F238E27FC236}">
              <a16:creationId xmlns:a16="http://schemas.microsoft.com/office/drawing/2014/main" id="{9AEE3A0D-C460-4917-9BF7-6B5AAB7E8F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37" name="Text Box 15">
          <a:extLst>
            <a:ext uri="{FF2B5EF4-FFF2-40B4-BE49-F238E27FC236}">
              <a16:creationId xmlns:a16="http://schemas.microsoft.com/office/drawing/2014/main" id="{D4F17FF2-2731-45D8-BFD2-FF197D6F61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8" name="Text Box 15">
          <a:extLst>
            <a:ext uri="{FF2B5EF4-FFF2-40B4-BE49-F238E27FC236}">
              <a16:creationId xmlns:a16="http://schemas.microsoft.com/office/drawing/2014/main" id="{B0A1887C-BD4F-45AB-BDD2-62FC9765EDDC}"/>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3739" name="Text Box 15">
          <a:extLst>
            <a:ext uri="{FF2B5EF4-FFF2-40B4-BE49-F238E27FC236}">
              <a16:creationId xmlns:a16="http://schemas.microsoft.com/office/drawing/2014/main" id="{619F9825-DEF2-461E-95A2-AED439C9FC1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0" name="Text Box 15">
          <a:extLst>
            <a:ext uri="{FF2B5EF4-FFF2-40B4-BE49-F238E27FC236}">
              <a16:creationId xmlns:a16="http://schemas.microsoft.com/office/drawing/2014/main" id="{59C8DD8B-5940-4DDD-881B-55B34C9FA790}"/>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1" name="Text Box 15">
          <a:extLst>
            <a:ext uri="{FF2B5EF4-FFF2-40B4-BE49-F238E27FC236}">
              <a16:creationId xmlns:a16="http://schemas.microsoft.com/office/drawing/2014/main" id="{7726D166-7BFA-45B4-8036-345D9E0F0D2E}"/>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2" name="Text Box 15">
          <a:extLst>
            <a:ext uri="{FF2B5EF4-FFF2-40B4-BE49-F238E27FC236}">
              <a16:creationId xmlns:a16="http://schemas.microsoft.com/office/drawing/2014/main" id="{CA8E2221-91F7-4263-B0B8-74360754B14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3" name="Text Box 15">
          <a:extLst>
            <a:ext uri="{FF2B5EF4-FFF2-40B4-BE49-F238E27FC236}">
              <a16:creationId xmlns:a16="http://schemas.microsoft.com/office/drawing/2014/main" id="{4633FDF2-47AC-4019-AAAD-CA7AD3F9D17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4" name="Text Box 15">
          <a:extLst>
            <a:ext uri="{FF2B5EF4-FFF2-40B4-BE49-F238E27FC236}">
              <a16:creationId xmlns:a16="http://schemas.microsoft.com/office/drawing/2014/main" id="{81733BAA-CD37-487D-89FD-4B4EC2DCBEE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5" name="Text Box 15">
          <a:extLst>
            <a:ext uri="{FF2B5EF4-FFF2-40B4-BE49-F238E27FC236}">
              <a16:creationId xmlns:a16="http://schemas.microsoft.com/office/drawing/2014/main" id="{5DEEB1AC-861C-4440-9D2D-90AAA3327D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3746" name="Text Box 15">
          <a:extLst>
            <a:ext uri="{FF2B5EF4-FFF2-40B4-BE49-F238E27FC236}">
              <a16:creationId xmlns:a16="http://schemas.microsoft.com/office/drawing/2014/main" id="{100AA80A-38D4-4C35-9434-BD16D61B308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7" name="Text Box 15">
          <a:extLst>
            <a:ext uri="{FF2B5EF4-FFF2-40B4-BE49-F238E27FC236}">
              <a16:creationId xmlns:a16="http://schemas.microsoft.com/office/drawing/2014/main" id="{A609A4F1-B3D6-48A0-A504-C07087BEFC3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8" name="Text Box 15">
          <a:extLst>
            <a:ext uri="{FF2B5EF4-FFF2-40B4-BE49-F238E27FC236}">
              <a16:creationId xmlns:a16="http://schemas.microsoft.com/office/drawing/2014/main" id="{EF8333A7-EA1B-460A-AC02-60A593D7DC4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49" name="Text Box 15">
          <a:extLst>
            <a:ext uri="{FF2B5EF4-FFF2-40B4-BE49-F238E27FC236}">
              <a16:creationId xmlns:a16="http://schemas.microsoft.com/office/drawing/2014/main" id="{FAE28E3C-2D8F-4C4E-8BF7-38DA4CEF06A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0" name="Text Box 15">
          <a:extLst>
            <a:ext uri="{FF2B5EF4-FFF2-40B4-BE49-F238E27FC236}">
              <a16:creationId xmlns:a16="http://schemas.microsoft.com/office/drawing/2014/main" id="{DD88628F-942D-4A37-B405-06F65AC50BE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1" name="Text Box 15">
          <a:extLst>
            <a:ext uri="{FF2B5EF4-FFF2-40B4-BE49-F238E27FC236}">
              <a16:creationId xmlns:a16="http://schemas.microsoft.com/office/drawing/2014/main" id="{B2D7BE2B-6E40-458B-BEB7-015427B9DAE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2" name="Text Box 15">
          <a:extLst>
            <a:ext uri="{FF2B5EF4-FFF2-40B4-BE49-F238E27FC236}">
              <a16:creationId xmlns:a16="http://schemas.microsoft.com/office/drawing/2014/main" id="{C07DEC06-CD6E-449C-ADE4-961689E9E40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3" name="Text Box 15">
          <a:extLst>
            <a:ext uri="{FF2B5EF4-FFF2-40B4-BE49-F238E27FC236}">
              <a16:creationId xmlns:a16="http://schemas.microsoft.com/office/drawing/2014/main" id="{D64EE8E2-EE4D-4BD6-9CB8-D1BBAB4D0E0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4" name="Text Box 15">
          <a:extLst>
            <a:ext uri="{FF2B5EF4-FFF2-40B4-BE49-F238E27FC236}">
              <a16:creationId xmlns:a16="http://schemas.microsoft.com/office/drawing/2014/main" id="{6DB41F0E-77A6-45C1-922B-2CAA83AE2B6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55" name="Text Box 15">
          <a:extLst>
            <a:ext uri="{FF2B5EF4-FFF2-40B4-BE49-F238E27FC236}">
              <a16:creationId xmlns:a16="http://schemas.microsoft.com/office/drawing/2014/main" id="{ADFDA4E3-28DE-4F94-A824-32912317F8A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56" name="Text Box 15">
          <a:extLst>
            <a:ext uri="{FF2B5EF4-FFF2-40B4-BE49-F238E27FC236}">
              <a16:creationId xmlns:a16="http://schemas.microsoft.com/office/drawing/2014/main" id="{08415B95-6D9D-432A-81AE-4D121FD54E19}"/>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7" name="Text Box 15">
          <a:extLst>
            <a:ext uri="{FF2B5EF4-FFF2-40B4-BE49-F238E27FC236}">
              <a16:creationId xmlns:a16="http://schemas.microsoft.com/office/drawing/2014/main" id="{AAC97A18-56D0-44F4-B515-BA90F7500079}"/>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3758" name="Text Box 15">
          <a:extLst>
            <a:ext uri="{FF2B5EF4-FFF2-40B4-BE49-F238E27FC236}">
              <a16:creationId xmlns:a16="http://schemas.microsoft.com/office/drawing/2014/main" id="{B56E7D71-807D-45B8-8A0B-F33D8698D1C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59" name="Text Box 15">
          <a:extLst>
            <a:ext uri="{FF2B5EF4-FFF2-40B4-BE49-F238E27FC236}">
              <a16:creationId xmlns:a16="http://schemas.microsoft.com/office/drawing/2014/main" id="{369D5B9B-7D13-4190-96D1-2E8C6C6D597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0" name="Text Box 15">
          <a:extLst>
            <a:ext uri="{FF2B5EF4-FFF2-40B4-BE49-F238E27FC236}">
              <a16:creationId xmlns:a16="http://schemas.microsoft.com/office/drawing/2014/main" id="{FBDFF4DA-B936-40E5-8A3D-7BABFB181652}"/>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1" name="Text Box 15">
          <a:extLst>
            <a:ext uri="{FF2B5EF4-FFF2-40B4-BE49-F238E27FC236}">
              <a16:creationId xmlns:a16="http://schemas.microsoft.com/office/drawing/2014/main" id="{02A9BC44-36BF-4ABF-B608-6ED73E6148A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2" name="Text Box 15">
          <a:extLst>
            <a:ext uri="{FF2B5EF4-FFF2-40B4-BE49-F238E27FC236}">
              <a16:creationId xmlns:a16="http://schemas.microsoft.com/office/drawing/2014/main" id="{53FFE8E0-ACE4-4C54-8EE5-F5C610E7EAC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3763" name="Text Box 15">
          <a:extLst>
            <a:ext uri="{FF2B5EF4-FFF2-40B4-BE49-F238E27FC236}">
              <a16:creationId xmlns:a16="http://schemas.microsoft.com/office/drawing/2014/main" id="{BB334094-F745-4605-889C-D4D3AECC2D7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64" name="Text Box 15">
          <a:extLst>
            <a:ext uri="{FF2B5EF4-FFF2-40B4-BE49-F238E27FC236}">
              <a16:creationId xmlns:a16="http://schemas.microsoft.com/office/drawing/2014/main" id="{1B235F43-9B6C-4A06-9328-351C1B829BA1}"/>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65" name="Text Box 15">
          <a:extLst>
            <a:ext uri="{FF2B5EF4-FFF2-40B4-BE49-F238E27FC236}">
              <a16:creationId xmlns:a16="http://schemas.microsoft.com/office/drawing/2014/main" id="{94659EF7-A948-4E90-AE21-A8CCC34EE5C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37</xdr:row>
      <xdr:rowOff>1171575</xdr:rowOff>
    </xdr:from>
    <xdr:ext cx="95250" cy="442269"/>
    <xdr:sp macro="" textlink="">
      <xdr:nvSpPr>
        <xdr:cNvPr id="3766" name="Text Box 15">
          <a:extLst>
            <a:ext uri="{FF2B5EF4-FFF2-40B4-BE49-F238E27FC236}">
              <a16:creationId xmlns:a16="http://schemas.microsoft.com/office/drawing/2014/main" id="{18D92DC9-DA70-4C7E-8222-2E70989D18CC}"/>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37</xdr:row>
      <xdr:rowOff>771525</xdr:rowOff>
    </xdr:from>
    <xdr:ext cx="95250" cy="442269"/>
    <xdr:sp macro="" textlink="">
      <xdr:nvSpPr>
        <xdr:cNvPr id="3767" name="Text Box 15">
          <a:extLst>
            <a:ext uri="{FF2B5EF4-FFF2-40B4-BE49-F238E27FC236}">
              <a16:creationId xmlns:a16="http://schemas.microsoft.com/office/drawing/2014/main" id="{C3D78908-CA53-459D-9B15-C8ADDCC4168F}"/>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68" name="Text Box 15">
          <a:extLst>
            <a:ext uri="{FF2B5EF4-FFF2-40B4-BE49-F238E27FC236}">
              <a16:creationId xmlns:a16="http://schemas.microsoft.com/office/drawing/2014/main" id="{B167877E-9298-460C-9BC4-DABB71D63F92}"/>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69" name="Text Box 15">
          <a:extLst>
            <a:ext uri="{FF2B5EF4-FFF2-40B4-BE49-F238E27FC236}">
              <a16:creationId xmlns:a16="http://schemas.microsoft.com/office/drawing/2014/main" id="{0D360E34-1EBD-4B12-9F70-0C047DC6C4C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70" name="Text Box 15">
          <a:extLst>
            <a:ext uri="{FF2B5EF4-FFF2-40B4-BE49-F238E27FC236}">
              <a16:creationId xmlns:a16="http://schemas.microsoft.com/office/drawing/2014/main" id="{531E000B-9813-4A35-A101-E5EFBD983D7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3771" name="Text Box 15">
          <a:extLst>
            <a:ext uri="{FF2B5EF4-FFF2-40B4-BE49-F238E27FC236}">
              <a16:creationId xmlns:a16="http://schemas.microsoft.com/office/drawing/2014/main" id="{1B5A6746-AC2F-451E-8193-6DD4E45A8CA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2" name="Text Box 15">
          <a:extLst>
            <a:ext uri="{FF2B5EF4-FFF2-40B4-BE49-F238E27FC236}">
              <a16:creationId xmlns:a16="http://schemas.microsoft.com/office/drawing/2014/main" id="{E2AED0AC-8B8D-43AE-B743-8BFDFA2F4DA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3" name="Text Box 15">
          <a:extLst>
            <a:ext uri="{FF2B5EF4-FFF2-40B4-BE49-F238E27FC236}">
              <a16:creationId xmlns:a16="http://schemas.microsoft.com/office/drawing/2014/main" id="{2D3698CC-F92D-4208-9F7D-DD43A8AC25E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4" name="Text Box 15">
          <a:extLst>
            <a:ext uri="{FF2B5EF4-FFF2-40B4-BE49-F238E27FC236}">
              <a16:creationId xmlns:a16="http://schemas.microsoft.com/office/drawing/2014/main" id="{7536B6CD-8B0E-49D2-B979-7703245E6FB7}"/>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5" name="Text Box 15">
          <a:extLst>
            <a:ext uri="{FF2B5EF4-FFF2-40B4-BE49-F238E27FC236}">
              <a16:creationId xmlns:a16="http://schemas.microsoft.com/office/drawing/2014/main" id="{F76665F8-9D64-4F1F-B246-6897FB39B39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6" name="Text Box 15">
          <a:extLst>
            <a:ext uri="{FF2B5EF4-FFF2-40B4-BE49-F238E27FC236}">
              <a16:creationId xmlns:a16="http://schemas.microsoft.com/office/drawing/2014/main" id="{3AA98212-9B7E-4137-A0B3-B1CE45B1F8B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3777" name="Text Box 15">
          <a:extLst>
            <a:ext uri="{FF2B5EF4-FFF2-40B4-BE49-F238E27FC236}">
              <a16:creationId xmlns:a16="http://schemas.microsoft.com/office/drawing/2014/main" id="{D89FE8CB-311D-4C15-AEE1-0FD4CE05EB06}"/>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8" name="Text Box 15">
          <a:extLst>
            <a:ext uri="{FF2B5EF4-FFF2-40B4-BE49-F238E27FC236}">
              <a16:creationId xmlns:a16="http://schemas.microsoft.com/office/drawing/2014/main" id="{D8DD6113-0F2B-41E7-8CAB-84220EAB16F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3779" name="Text Box 15">
          <a:extLst>
            <a:ext uri="{FF2B5EF4-FFF2-40B4-BE49-F238E27FC236}">
              <a16:creationId xmlns:a16="http://schemas.microsoft.com/office/drawing/2014/main" id="{8713E7D5-7606-43DF-9249-69D2F735ADAE}"/>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40</xdr:row>
      <xdr:rowOff>6123</xdr:rowOff>
    </xdr:from>
    <xdr:ext cx="95250" cy="171450"/>
    <xdr:sp macro="" textlink="">
      <xdr:nvSpPr>
        <xdr:cNvPr id="3780" name="Text Box 16">
          <a:extLst>
            <a:ext uri="{FF2B5EF4-FFF2-40B4-BE49-F238E27FC236}">
              <a16:creationId xmlns:a16="http://schemas.microsoft.com/office/drawing/2014/main" id="{654EFDFA-E72D-48A4-B709-6A4C633ABD77}"/>
            </a:ext>
          </a:extLst>
        </xdr:cNvPr>
        <xdr:cNvSpPr txBox="1">
          <a:spLocks noChangeArrowheads="1"/>
        </xdr:cNvSpPr>
      </xdr:nvSpPr>
      <xdr:spPr bwMode="auto">
        <a:xfrm>
          <a:off x="33062182" y="189354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1" name="Text Box 17">
          <a:extLst>
            <a:ext uri="{FF2B5EF4-FFF2-40B4-BE49-F238E27FC236}">
              <a16:creationId xmlns:a16="http://schemas.microsoft.com/office/drawing/2014/main" id="{080910C8-7D29-42C3-8BCF-F0994F5873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2" name="Text Box 18">
          <a:extLst>
            <a:ext uri="{FF2B5EF4-FFF2-40B4-BE49-F238E27FC236}">
              <a16:creationId xmlns:a16="http://schemas.microsoft.com/office/drawing/2014/main" id="{E753202D-799C-44C8-BB6E-F9E26C9397D6}"/>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3" name="Text Box 19">
          <a:extLst>
            <a:ext uri="{FF2B5EF4-FFF2-40B4-BE49-F238E27FC236}">
              <a16:creationId xmlns:a16="http://schemas.microsoft.com/office/drawing/2014/main" id="{8960ADED-812E-4B65-A6EB-1386A589694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784" name="Text Box 15">
          <a:extLst>
            <a:ext uri="{FF2B5EF4-FFF2-40B4-BE49-F238E27FC236}">
              <a16:creationId xmlns:a16="http://schemas.microsoft.com/office/drawing/2014/main" id="{403F6C1E-8E0B-415F-B9AC-81ACF32E26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5" name="Text Box 16">
          <a:extLst>
            <a:ext uri="{FF2B5EF4-FFF2-40B4-BE49-F238E27FC236}">
              <a16:creationId xmlns:a16="http://schemas.microsoft.com/office/drawing/2014/main" id="{CC676BFB-6A53-4C10-9DD3-30D1AB482DD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786" name="Text Box 17">
          <a:extLst>
            <a:ext uri="{FF2B5EF4-FFF2-40B4-BE49-F238E27FC236}">
              <a16:creationId xmlns:a16="http://schemas.microsoft.com/office/drawing/2014/main" id="{D8EB12F5-AE99-4E93-8ED2-C79583804612}"/>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39</xdr:row>
      <xdr:rowOff>15875</xdr:rowOff>
    </xdr:from>
    <xdr:ext cx="95250" cy="171450"/>
    <xdr:sp macro="" textlink="">
      <xdr:nvSpPr>
        <xdr:cNvPr id="3787" name="Text Box 18">
          <a:extLst>
            <a:ext uri="{FF2B5EF4-FFF2-40B4-BE49-F238E27FC236}">
              <a16:creationId xmlns:a16="http://schemas.microsoft.com/office/drawing/2014/main" id="{ED554110-67DA-4DFB-B9E9-E03738BB8429}"/>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788" name="Text Box 15">
          <a:extLst>
            <a:ext uri="{FF2B5EF4-FFF2-40B4-BE49-F238E27FC236}">
              <a16:creationId xmlns:a16="http://schemas.microsoft.com/office/drawing/2014/main" id="{01D95284-890C-422B-9D4A-74EC0C46DCBC}"/>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89" name="Text Box 16">
          <a:extLst>
            <a:ext uri="{FF2B5EF4-FFF2-40B4-BE49-F238E27FC236}">
              <a16:creationId xmlns:a16="http://schemas.microsoft.com/office/drawing/2014/main" id="{263621C5-741E-4EAE-9AE8-7838F21D8DD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0" name="Text Box 17">
          <a:extLst>
            <a:ext uri="{FF2B5EF4-FFF2-40B4-BE49-F238E27FC236}">
              <a16:creationId xmlns:a16="http://schemas.microsoft.com/office/drawing/2014/main" id="{3CA9B3AC-7FD2-4B81-9C90-8BCB6F73F3FF}"/>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1" name="Text Box 18">
          <a:extLst>
            <a:ext uri="{FF2B5EF4-FFF2-40B4-BE49-F238E27FC236}">
              <a16:creationId xmlns:a16="http://schemas.microsoft.com/office/drawing/2014/main" id="{71F71483-14AA-43C6-9240-3089F3EE371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2" name="Text Box 19">
          <a:extLst>
            <a:ext uri="{FF2B5EF4-FFF2-40B4-BE49-F238E27FC236}">
              <a16:creationId xmlns:a16="http://schemas.microsoft.com/office/drawing/2014/main" id="{FB006BA6-9D58-471F-B9F7-D5A7DBB8363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793" name="Text Box 16">
          <a:extLst>
            <a:ext uri="{FF2B5EF4-FFF2-40B4-BE49-F238E27FC236}">
              <a16:creationId xmlns:a16="http://schemas.microsoft.com/office/drawing/2014/main" id="{7C062C6F-E796-4071-8765-48CB639F46A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4" name="Text Box 16">
          <a:extLst>
            <a:ext uri="{FF2B5EF4-FFF2-40B4-BE49-F238E27FC236}">
              <a16:creationId xmlns:a16="http://schemas.microsoft.com/office/drawing/2014/main" id="{5E200AF0-A5D8-4651-9018-01C5BEC62DD1}"/>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5" name="Text Box 17">
          <a:extLst>
            <a:ext uri="{FF2B5EF4-FFF2-40B4-BE49-F238E27FC236}">
              <a16:creationId xmlns:a16="http://schemas.microsoft.com/office/drawing/2014/main" id="{8656446C-3711-4CE3-93FB-875DBD621120}"/>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6" name="Text Box 18">
          <a:extLst>
            <a:ext uri="{FF2B5EF4-FFF2-40B4-BE49-F238E27FC236}">
              <a16:creationId xmlns:a16="http://schemas.microsoft.com/office/drawing/2014/main" id="{DE4429F8-DEF5-42C6-9A13-16A986F249E8}"/>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7" name="Text Box 19">
          <a:extLst>
            <a:ext uri="{FF2B5EF4-FFF2-40B4-BE49-F238E27FC236}">
              <a16:creationId xmlns:a16="http://schemas.microsoft.com/office/drawing/2014/main" id="{825820D3-F19B-4AC6-AF9A-4B5C4946DDB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798" name="Text Box 15">
          <a:extLst>
            <a:ext uri="{FF2B5EF4-FFF2-40B4-BE49-F238E27FC236}">
              <a16:creationId xmlns:a16="http://schemas.microsoft.com/office/drawing/2014/main" id="{1C63A4F6-F710-48FB-808C-9776E9371DA5}"/>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799" name="Text Box 16">
          <a:extLst>
            <a:ext uri="{FF2B5EF4-FFF2-40B4-BE49-F238E27FC236}">
              <a16:creationId xmlns:a16="http://schemas.microsoft.com/office/drawing/2014/main" id="{2D5441A5-D468-4136-B7D4-0128325E8AC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3800" name="Text Box 17">
          <a:extLst>
            <a:ext uri="{FF2B5EF4-FFF2-40B4-BE49-F238E27FC236}">
              <a16:creationId xmlns:a16="http://schemas.microsoft.com/office/drawing/2014/main" id="{7C30D68F-2B44-494E-84DF-397F6368B393}"/>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37</xdr:row>
      <xdr:rowOff>15875</xdr:rowOff>
    </xdr:from>
    <xdr:ext cx="95250" cy="171450"/>
    <xdr:sp macro="" textlink="">
      <xdr:nvSpPr>
        <xdr:cNvPr id="3801" name="Text Box 18">
          <a:extLst>
            <a:ext uri="{FF2B5EF4-FFF2-40B4-BE49-F238E27FC236}">
              <a16:creationId xmlns:a16="http://schemas.microsoft.com/office/drawing/2014/main" id="{14E57597-1980-42F0-86E8-DC973DC1275B}"/>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02" name="Text Box 15">
          <a:extLst>
            <a:ext uri="{FF2B5EF4-FFF2-40B4-BE49-F238E27FC236}">
              <a16:creationId xmlns:a16="http://schemas.microsoft.com/office/drawing/2014/main" id="{64778484-607B-4E23-B483-924B6914643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3803" name="Text Box 15">
          <a:extLst>
            <a:ext uri="{FF2B5EF4-FFF2-40B4-BE49-F238E27FC236}">
              <a16:creationId xmlns:a16="http://schemas.microsoft.com/office/drawing/2014/main" id="{BA0FFE5A-C6C4-4C22-9F89-116CB0522C5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3804" name="Text Box 15">
          <a:extLst>
            <a:ext uri="{FF2B5EF4-FFF2-40B4-BE49-F238E27FC236}">
              <a16:creationId xmlns:a16="http://schemas.microsoft.com/office/drawing/2014/main" id="{71827309-4113-4ED0-8DD6-13D3E925E8B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5" name="Text Box 16">
          <a:extLst>
            <a:ext uri="{FF2B5EF4-FFF2-40B4-BE49-F238E27FC236}">
              <a16:creationId xmlns:a16="http://schemas.microsoft.com/office/drawing/2014/main" id="{D70F4FC5-D85E-4093-AAA2-BFD62702191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6" name="Text Box 17">
          <a:extLst>
            <a:ext uri="{FF2B5EF4-FFF2-40B4-BE49-F238E27FC236}">
              <a16:creationId xmlns:a16="http://schemas.microsoft.com/office/drawing/2014/main" id="{786026B7-AEAE-4EF2-BDFD-6579482B8577}"/>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7" name="Text Box 18">
          <a:extLst>
            <a:ext uri="{FF2B5EF4-FFF2-40B4-BE49-F238E27FC236}">
              <a16:creationId xmlns:a16="http://schemas.microsoft.com/office/drawing/2014/main" id="{93D3EFCE-13D1-401E-B3F6-B123D381A62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08" name="Text Box 19">
          <a:extLst>
            <a:ext uri="{FF2B5EF4-FFF2-40B4-BE49-F238E27FC236}">
              <a16:creationId xmlns:a16="http://schemas.microsoft.com/office/drawing/2014/main" id="{CFA480BA-24E4-46B2-80AD-B6950209D9AF}"/>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09" name="Text Box 15">
          <a:extLst>
            <a:ext uri="{FF2B5EF4-FFF2-40B4-BE49-F238E27FC236}">
              <a16:creationId xmlns:a16="http://schemas.microsoft.com/office/drawing/2014/main" id="{D5648AEC-2EF3-4478-86F8-0E816DB870F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10" name="Text Box 16">
          <a:extLst>
            <a:ext uri="{FF2B5EF4-FFF2-40B4-BE49-F238E27FC236}">
              <a16:creationId xmlns:a16="http://schemas.microsoft.com/office/drawing/2014/main" id="{0818FADC-EB1B-49CB-8E8F-A45E893D973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811" name="Text Box 17">
          <a:extLst>
            <a:ext uri="{FF2B5EF4-FFF2-40B4-BE49-F238E27FC236}">
              <a16:creationId xmlns:a16="http://schemas.microsoft.com/office/drawing/2014/main" id="{BC948294-96E5-41B3-85D6-CE0DE0335D8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38</xdr:row>
      <xdr:rowOff>15875</xdr:rowOff>
    </xdr:from>
    <xdr:ext cx="95250" cy="171450"/>
    <xdr:sp macro="" textlink="">
      <xdr:nvSpPr>
        <xdr:cNvPr id="3812" name="Text Box 18">
          <a:extLst>
            <a:ext uri="{FF2B5EF4-FFF2-40B4-BE49-F238E27FC236}">
              <a16:creationId xmlns:a16="http://schemas.microsoft.com/office/drawing/2014/main" id="{25649A96-645F-4EF6-AD23-ACE251268A05}"/>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813" name="Text Box 15">
          <a:extLst>
            <a:ext uri="{FF2B5EF4-FFF2-40B4-BE49-F238E27FC236}">
              <a16:creationId xmlns:a16="http://schemas.microsoft.com/office/drawing/2014/main" id="{C9076D68-EADD-48F1-9966-FAE54B62464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814" name="Text Box 15">
          <a:extLst>
            <a:ext uri="{FF2B5EF4-FFF2-40B4-BE49-F238E27FC236}">
              <a16:creationId xmlns:a16="http://schemas.microsoft.com/office/drawing/2014/main" id="{F73FBB18-F6A2-46E4-950C-E5020A47EE48}"/>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15" name="Text Box 15">
          <a:extLst>
            <a:ext uri="{FF2B5EF4-FFF2-40B4-BE49-F238E27FC236}">
              <a16:creationId xmlns:a16="http://schemas.microsoft.com/office/drawing/2014/main" id="{4E261E71-7812-4FD2-AFAE-096CD1568BEE}"/>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6" name="Text Box 16">
          <a:extLst>
            <a:ext uri="{FF2B5EF4-FFF2-40B4-BE49-F238E27FC236}">
              <a16:creationId xmlns:a16="http://schemas.microsoft.com/office/drawing/2014/main" id="{45995077-515E-4A06-9A17-3DEBA8C446D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7" name="Text Box 17">
          <a:extLst>
            <a:ext uri="{FF2B5EF4-FFF2-40B4-BE49-F238E27FC236}">
              <a16:creationId xmlns:a16="http://schemas.microsoft.com/office/drawing/2014/main" id="{FD84B252-6935-43AC-A1F4-BCB4442E7FC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8" name="Text Box 18">
          <a:extLst>
            <a:ext uri="{FF2B5EF4-FFF2-40B4-BE49-F238E27FC236}">
              <a16:creationId xmlns:a16="http://schemas.microsoft.com/office/drawing/2014/main" id="{F8A2EFBD-AF5A-4671-BD4F-F14DF06ED77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19" name="Text Box 19">
          <a:extLst>
            <a:ext uri="{FF2B5EF4-FFF2-40B4-BE49-F238E27FC236}">
              <a16:creationId xmlns:a16="http://schemas.microsoft.com/office/drawing/2014/main" id="{A516A5C5-EB8C-4D5E-A04D-A4E5E469D34E}"/>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820" name="Text Box 15">
          <a:extLst>
            <a:ext uri="{FF2B5EF4-FFF2-40B4-BE49-F238E27FC236}">
              <a16:creationId xmlns:a16="http://schemas.microsoft.com/office/drawing/2014/main" id="{B594E17B-A82E-4699-8D05-DB244D27B3F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21" name="Text Box 16">
          <a:extLst>
            <a:ext uri="{FF2B5EF4-FFF2-40B4-BE49-F238E27FC236}">
              <a16:creationId xmlns:a16="http://schemas.microsoft.com/office/drawing/2014/main" id="{8F4C70D2-D279-4231-BA2F-C759C7DB620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822" name="Text Box 17">
          <a:extLst>
            <a:ext uri="{FF2B5EF4-FFF2-40B4-BE49-F238E27FC236}">
              <a16:creationId xmlns:a16="http://schemas.microsoft.com/office/drawing/2014/main" id="{2B77587E-5D25-4173-AC32-14DBCC75897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39</xdr:row>
      <xdr:rowOff>15875</xdr:rowOff>
    </xdr:from>
    <xdr:ext cx="95250" cy="171450"/>
    <xdr:sp macro="" textlink="">
      <xdr:nvSpPr>
        <xdr:cNvPr id="3823" name="Text Box 18">
          <a:extLst>
            <a:ext uri="{FF2B5EF4-FFF2-40B4-BE49-F238E27FC236}">
              <a16:creationId xmlns:a16="http://schemas.microsoft.com/office/drawing/2014/main" id="{8E8B6D96-0CAB-4FC8-9A91-01DC713D790D}"/>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824" name="Text Box 15">
          <a:extLst>
            <a:ext uri="{FF2B5EF4-FFF2-40B4-BE49-F238E27FC236}">
              <a16:creationId xmlns:a16="http://schemas.microsoft.com/office/drawing/2014/main" id="{3567DB75-F1F8-4D2A-8998-15FB3E0A3DE9}"/>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25" name="Text Box 15">
          <a:extLst>
            <a:ext uri="{FF2B5EF4-FFF2-40B4-BE49-F238E27FC236}">
              <a16:creationId xmlns:a16="http://schemas.microsoft.com/office/drawing/2014/main" id="{70A1D379-945B-4C72-A149-CD86B801D1A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826" name="Text Box 15">
          <a:extLst>
            <a:ext uri="{FF2B5EF4-FFF2-40B4-BE49-F238E27FC236}">
              <a16:creationId xmlns:a16="http://schemas.microsoft.com/office/drawing/2014/main" id="{753B7095-2C4C-4E3D-B37C-B5327A048B79}"/>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27" name="Text Box 16">
          <a:extLst>
            <a:ext uri="{FF2B5EF4-FFF2-40B4-BE49-F238E27FC236}">
              <a16:creationId xmlns:a16="http://schemas.microsoft.com/office/drawing/2014/main" id="{3C9CA859-9ADC-4BDD-86C6-88E5D2C551C9}"/>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28" name="Text Box 17">
          <a:extLst>
            <a:ext uri="{FF2B5EF4-FFF2-40B4-BE49-F238E27FC236}">
              <a16:creationId xmlns:a16="http://schemas.microsoft.com/office/drawing/2014/main" id="{2BF6C810-0B2B-43E2-8A3B-ACE07E0AF1EA}"/>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29" name="Text Box 18">
          <a:extLst>
            <a:ext uri="{FF2B5EF4-FFF2-40B4-BE49-F238E27FC236}">
              <a16:creationId xmlns:a16="http://schemas.microsoft.com/office/drawing/2014/main" id="{84319810-3FBF-4849-8F88-C76CBF333622}"/>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30" name="Text Box 19">
          <a:extLst>
            <a:ext uri="{FF2B5EF4-FFF2-40B4-BE49-F238E27FC236}">
              <a16:creationId xmlns:a16="http://schemas.microsoft.com/office/drawing/2014/main" id="{34670B32-06A7-4958-BE2F-08999D4DE161}"/>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31" name="Text Box 16">
          <a:extLst>
            <a:ext uri="{FF2B5EF4-FFF2-40B4-BE49-F238E27FC236}">
              <a16:creationId xmlns:a16="http://schemas.microsoft.com/office/drawing/2014/main" id="{192DD901-D1B1-4E67-9615-51EFE1547D1F}"/>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0</xdr:rowOff>
    </xdr:from>
    <xdr:ext cx="95250" cy="171450"/>
    <xdr:sp macro="" textlink="">
      <xdr:nvSpPr>
        <xdr:cNvPr id="3832" name="Text Box 17">
          <a:extLst>
            <a:ext uri="{FF2B5EF4-FFF2-40B4-BE49-F238E27FC236}">
              <a16:creationId xmlns:a16="http://schemas.microsoft.com/office/drawing/2014/main" id="{489541AE-F12B-4232-8CBC-5920CC57BCB3}"/>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40</xdr:row>
      <xdr:rowOff>15875</xdr:rowOff>
    </xdr:from>
    <xdr:ext cx="95250" cy="171450"/>
    <xdr:sp macro="" textlink="">
      <xdr:nvSpPr>
        <xdr:cNvPr id="3833" name="Text Box 18">
          <a:extLst>
            <a:ext uri="{FF2B5EF4-FFF2-40B4-BE49-F238E27FC236}">
              <a16:creationId xmlns:a16="http://schemas.microsoft.com/office/drawing/2014/main" id="{5BB80E4A-3120-4C50-AA43-CF366E4FA801}"/>
            </a:ext>
          </a:extLst>
        </xdr:cNvPr>
        <xdr:cNvSpPr txBox="1">
          <a:spLocks noChangeArrowheads="1"/>
        </xdr:cNvSpPr>
      </xdr:nvSpPr>
      <xdr:spPr bwMode="auto">
        <a:xfrm>
          <a:off x="33062069"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834" name="Text Box 15">
          <a:extLst>
            <a:ext uri="{FF2B5EF4-FFF2-40B4-BE49-F238E27FC236}">
              <a16:creationId xmlns:a16="http://schemas.microsoft.com/office/drawing/2014/main" id="{A9FD82CE-3E3B-4FF9-B18A-B48907E66BB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835" name="Text Box 15">
          <a:extLst>
            <a:ext uri="{FF2B5EF4-FFF2-40B4-BE49-F238E27FC236}">
              <a16:creationId xmlns:a16="http://schemas.microsoft.com/office/drawing/2014/main" id="{B6C90BFB-B6A6-4640-A687-38356F5E1D5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6" name="Text Box 16">
          <a:extLst>
            <a:ext uri="{FF2B5EF4-FFF2-40B4-BE49-F238E27FC236}">
              <a16:creationId xmlns:a16="http://schemas.microsoft.com/office/drawing/2014/main" id="{03AE3D4A-3F59-4765-9BC6-425D08AF20A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7" name="Text Box 17">
          <a:extLst>
            <a:ext uri="{FF2B5EF4-FFF2-40B4-BE49-F238E27FC236}">
              <a16:creationId xmlns:a16="http://schemas.microsoft.com/office/drawing/2014/main" id="{77345A85-BFDB-463C-8FE4-CFE5901639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8" name="Text Box 18">
          <a:extLst>
            <a:ext uri="{FF2B5EF4-FFF2-40B4-BE49-F238E27FC236}">
              <a16:creationId xmlns:a16="http://schemas.microsoft.com/office/drawing/2014/main" id="{737C3F4C-1B5C-4CB0-A2AD-392F28B05F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39" name="Text Box 19">
          <a:extLst>
            <a:ext uri="{FF2B5EF4-FFF2-40B4-BE49-F238E27FC236}">
              <a16:creationId xmlns:a16="http://schemas.microsoft.com/office/drawing/2014/main" id="{70698FAD-F5D7-4660-88EE-B5F2B73DB1B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840" name="Text Box 15">
          <a:extLst>
            <a:ext uri="{FF2B5EF4-FFF2-40B4-BE49-F238E27FC236}">
              <a16:creationId xmlns:a16="http://schemas.microsoft.com/office/drawing/2014/main" id="{6EA21272-4F94-4087-A366-5EFE5A7CE4D4}"/>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41" name="Text Box 16">
          <a:extLst>
            <a:ext uri="{FF2B5EF4-FFF2-40B4-BE49-F238E27FC236}">
              <a16:creationId xmlns:a16="http://schemas.microsoft.com/office/drawing/2014/main" id="{2B6CE849-DD81-4710-A0BE-0C734E61038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42" name="Text Box 17">
          <a:extLst>
            <a:ext uri="{FF2B5EF4-FFF2-40B4-BE49-F238E27FC236}">
              <a16:creationId xmlns:a16="http://schemas.microsoft.com/office/drawing/2014/main" id="{746D8670-A84A-42F0-A6F7-5BC9E54E7E7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39</xdr:row>
      <xdr:rowOff>15875</xdr:rowOff>
    </xdr:from>
    <xdr:ext cx="95250" cy="171450"/>
    <xdr:sp macro="" textlink="">
      <xdr:nvSpPr>
        <xdr:cNvPr id="3843" name="Text Box 18">
          <a:extLst>
            <a:ext uri="{FF2B5EF4-FFF2-40B4-BE49-F238E27FC236}">
              <a16:creationId xmlns:a16="http://schemas.microsoft.com/office/drawing/2014/main" id="{701F3B22-DEDE-4499-98D2-B1C11A9CE783}"/>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844" name="Text Box 15">
          <a:extLst>
            <a:ext uri="{FF2B5EF4-FFF2-40B4-BE49-F238E27FC236}">
              <a16:creationId xmlns:a16="http://schemas.microsoft.com/office/drawing/2014/main" id="{05E07BEE-9BE4-4602-BFE6-7673EE90EBC7}"/>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5" name="Text Box 16">
          <a:extLst>
            <a:ext uri="{FF2B5EF4-FFF2-40B4-BE49-F238E27FC236}">
              <a16:creationId xmlns:a16="http://schemas.microsoft.com/office/drawing/2014/main" id="{5C1AE968-B4AB-4341-8DC5-6FF4C504109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6" name="Text Box 17">
          <a:extLst>
            <a:ext uri="{FF2B5EF4-FFF2-40B4-BE49-F238E27FC236}">
              <a16:creationId xmlns:a16="http://schemas.microsoft.com/office/drawing/2014/main" id="{1F43750B-DAA9-4D6D-A366-F364CAFB13F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7" name="Text Box 18">
          <a:extLst>
            <a:ext uri="{FF2B5EF4-FFF2-40B4-BE49-F238E27FC236}">
              <a16:creationId xmlns:a16="http://schemas.microsoft.com/office/drawing/2014/main" id="{C2F13E4A-67A9-4DC8-94CF-6B81940D7E23}"/>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48" name="Text Box 19">
          <a:extLst>
            <a:ext uri="{FF2B5EF4-FFF2-40B4-BE49-F238E27FC236}">
              <a16:creationId xmlns:a16="http://schemas.microsoft.com/office/drawing/2014/main" id="{2212BB8E-AD5A-4E70-B1B1-75924035F33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849" name="Text Box 15">
          <a:extLst>
            <a:ext uri="{FF2B5EF4-FFF2-40B4-BE49-F238E27FC236}">
              <a16:creationId xmlns:a16="http://schemas.microsoft.com/office/drawing/2014/main" id="{DE5ADD80-7F38-47CC-A032-9A03D4ED0BB6}"/>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50" name="Text Box 16">
          <a:extLst>
            <a:ext uri="{FF2B5EF4-FFF2-40B4-BE49-F238E27FC236}">
              <a16:creationId xmlns:a16="http://schemas.microsoft.com/office/drawing/2014/main" id="{4A17DCEA-FC37-42A3-93AA-5C2DD492203C}"/>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3851" name="Text Box 17">
          <a:extLst>
            <a:ext uri="{FF2B5EF4-FFF2-40B4-BE49-F238E27FC236}">
              <a16:creationId xmlns:a16="http://schemas.microsoft.com/office/drawing/2014/main" id="{D3DF7890-5A5A-4C06-A608-78AFB489E524}"/>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37</xdr:row>
      <xdr:rowOff>15875</xdr:rowOff>
    </xdr:from>
    <xdr:ext cx="95250" cy="171450"/>
    <xdr:sp macro="" textlink="">
      <xdr:nvSpPr>
        <xdr:cNvPr id="3852" name="Text Box 18">
          <a:extLst>
            <a:ext uri="{FF2B5EF4-FFF2-40B4-BE49-F238E27FC236}">
              <a16:creationId xmlns:a16="http://schemas.microsoft.com/office/drawing/2014/main" id="{97C51F7A-B952-4FD5-844F-1C80938257B7}"/>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853" name="Text Box 15">
          <a:extLst>
            <a:ext uri="{FF2B5EF4-FFF2-40B4-BE49-F238E27FC236}">
              <a16:creationId xmlns:a16="http://schemas.microsoft.com/office/drawing/2014/main" id="{E8E8488E-91B6-4003-8FA3-F2865F38E8E7}"/>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3854" name="Text Box 15">
          <a:extLst>
            <a:ext uri="{FF2B5EF4-FFF2-40B4-BE49-F238E27FC236}">
              <a16:creationId xmlns:a16="http://schemas.microsoft.com/office/drawing/2014/main" id="{108D4EDC-81A0-4AB6-9DCB-666745F90BC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3855" name="Text Box 15">
          <a:extLst>
            <a:ext uri="{FF2B5EF4-FFF2-40B4-BE49-F238E27FC236}">
              <a16:creationId xmlns:a16="http://schemas.microsoft.com/office/drawing/2014/main" id="{30FB4CB4-6072-4F51-9151-589CBD49D70A}"/>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6" name="Text Box 16">
          <a:extLst>
            <a:ext uri="{FF2B5EF4-FFF2-40B4-BE49-F238E27FC236}">
              <a16:creationId xmlns:a16="http://schemas.microsoft.com/office/drawing/2014/main" id="{694494A4-7703-4B04-B5C1-8E422AF3720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7" name="Text Box 17">
          <a:extLst>
            <a:ext uri="{FF2B5EF4-FFF2-40B4-BE49-F238E27FC236}">
              <a16:creationId xmlns:a16="http://schemas.microsoft.com/office/drawing/2014/main" id="{85469D14-8487-447D-8CF1-91F538370DF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8" name="Text Box 18">
          <a:extLst>
            <a:ext uri="{FF2B5EF4-FFF2-40B4-BE49-F238E27FC236}">
              <a16:creationId xmlns:a16="http://schemas.microsoft.com/office/drawing/2014/main" id="{D8BC7C07-0F71-43DF-B758-1E53D78A9A82}"/>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59" name="Text Box 19">
          <a:extLst>
            <a:ext uri="{FF2B5EF4-FFF2-40B4-BE49-F238E27FC236}">
              <a16:creationId xmlns:a16="http://schemas.microsoft.com/office/drawing/2014/main" id="{3C75213B-DF2D-42E6-AC9A-D12925A58D1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860" name="Text Box 15">
          <a:extLst>
            <a:ext uri="{FF2B5EF4-FFF2-40B4-BE49-F238E27FC236}">
              <a16:creationId xmlns:a16="http://schemas.microsoft.com/office/drawing/2014/main" id="{6772BD72-30C6-4BF6-9D5E-46CC84063BF6}"/>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61" name="Text Box 16">
          <a:extLst>
            <a:ext uri="{FF2B5EF4-FFF2-40B4-BE49-F238E27FC236}">
              <a16:creationId xmlns:a16="http://schemas.microsoft.com/office/drawing/2014/main" id="{C85606EB-E350-4722-925A-003300D4F54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862" name="Text Box 17">
          <a:extLst>
            <a:ext uri="{FF2B5EF4-FFF2-40B4-BE49-F238E27FC236}">
              <a16:creationId xmlns:a16="http://schemas.microsoft.com/office/drawing/2014/main" id="{1CC8C4DD-F392-42EC-A4AF-5DB0C2DCAB41}"/>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39</xdr:row>
      <xdr:rowOff>1587</xdr:rowOff>
    </xdr:from>
    <xdr:ext cx="95250" cy="171450"/>
    <xdr:sp macro="" textlink="">
      <xdr:nvSpPr>
        <xdr:cNvPr id="3863" name="Text Box 18">
          <a:extLst>
            <a:ext uri="{FF2B5EF4-FFF2-40B4-BE49-F238E27FC236}">
              <a16:creationId xmlns:a16="http://schemas.microsoft.com/office/drawing/2014/main" id="{49EFF2BE-AB05-412B-94CF-FFC0E6232307}"/>
            </a:ext>
          </a:extLst>
        </xdr:cNvPr>
        <xdr:cNvSpPr txBox="1">
          <a:spLocks noChangeArrowheads="1"/>
        </xdr:cNvSpPr>
      </xdr:nvSpPr>
      <xdr:spPr bwMode="auto">
        <a:xfrm>
          <a:off x="35390137" y="184292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864" name="Text Box 15">
          <a:extLst>
            <a:ext uri="{FF2B5EF4-FFF2-40B4-BE49-F238E27FC236}">
              <a16:creationId xmlns:a16="http://schemas.microsoft.com/office/drawing/2014/main" id="{9A02CBEE-1FAD-46F3-8F84-BFACA9B5ACB1}"/>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865" name="Text Box 15">
          <a:extLst>
            <a:ext uri="{FF2B5EF4-FFF2-40B4-BE49-F238E27FC236}">
              <a16:creationId xmlns:a16="http://schemas.microsoft.com/office/drawing/2014/main" id="{F946123B-A7CB-4AAF-9DD2-A1FB1E726A9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866" name="Text Box 15">
          <a:extLst>
            <a:ext uri="{FF2B5EF4-FFF2-40B4-BE49-F238E27FC236}">
              <a16:creationId xmlns:a16="http://schemas.microsoft.com/office/drawing/2014/main" id="{247800F6-B80A-44D6-A758-6ECC92546D5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67" name="Text Box 16">
          <a:extLst>
            <a:ext uri="{FF2B5EF4-FFF2-40B4-BE49-F238E27FC236}">
              <a16:creationId xmlns:a16="http://schemas.microsoft.com/office/drawing/2014/main" id="{56DD7425-5E05-4B26-8736-6EF4A5333F3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68" name="Text Box 17">
          <a:extLst>
            <a:ext uri="{FF2B5EF4-FFF2-40B4-BE49-F238E27FC236}">
              <a16:creationId xmlns:a16="http://schemas.microsoft.com/office/drawing/2014/main" id="{C3145B24-49A4-4E4A-9453-27AF9F2EDFE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69" name="Text Box 18">
          <a:extLst>
            <a:ext uri="{FF2B5EF4-FFF2-40B4-BE49-F238E27FC236}">
              <a16:creationId xmlns:a16="http://schemas.microsoft.com/office/drawing/2014/main" id="{4D4067BC-A222-4076-BDAC-00EADAC64BF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70" name="Text Box 19">
          <a:extLst>
            <a:ext uri="{FF2B5EF4-FFF2-40B4-BE49-F238E27FC236}">
              <a16:creationId xmlns:a16="http://schemas.microsoft.com/office/drawing/2014/main" id="{D62078E7-A04E-4B70-932E-72F94687B46A}"/>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871" name="Text Box 15">
          <a:extLst>
            <a:ext uri="{FF2B5EF4-FFF2-40B4-BE49-F238E27FC236}">
              <a16:creationId xmlns:a16="http://schemas.microsoft.com/office/drawing/2014/main" id="{7B009A4A-AFB3-482A-901F-C5D70DF4011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72" name="Text Box 16">
          <a:extLst>
            <a:ext uri="{FF2B5EF4-FFF2-40B4-BE49-F238E27FC236}">
              <a16:creationId xmlns:a16="http://schemas.microsoft.com/office/drawing/2014/main" id="{65BF29FA-86B0-4C9E-B0E8-8FB19E5312BD}"/>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873" name="Text Box 17">
          <a:extLst>
            <a:ext uri="{FF2B5EF4-FFF2-40B4-BE49-F238E27FC236}">
              <a16:creationId xmlns:a16="http://schemas.microsoft.com/office/drawing/2014/main" id="{090C117F-DB0A-49D2-878B-6E3CF68AEDBC}"/>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39</xdr:row>
      <xdr:rowOff>15875</xdr:rowOff>
    </xdr:from>
    <xdr:ext cx="95250" cy="171450"/>
    <xdr:sp macro="" textlink="">
      <xdr:nvSpPr>
        <xdr:cNvPr id="3874" name="Text Box 18">
          <a:extLst>
            <a:ext uri="{FF2B5EF4-FFF2-40B4-BE49-F238E27FC236}">
              <a16:creationId xmlns:a16="http://schemas.microsoft.com/office/drawing/2014/main" id="{15EC4FF7-97B2-4DFB-ACE8-62F7C8FEACB6}"/>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875" name="Text Box 15">
          <a:extLst>
            <a:ext uri="{FF2B5EF4-FFF2-40B4-BE49-F238E27FC236}">
              <a16:creationId xmlns:a16="http://schemas.microsoft.com/office/drawing/2014/main" id="{5CAC16C5-7814-48F6-B42A-3DADB84BF88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876" name="Text Box 15">
          <a:extLst>
            <a:ext uri="{FF2B5EF4-FFF2-40B4-BE49-F238E27FC236}">
              <a16:creationId xmlns:a16="http://schemas.microsoft.com/office/drawing/2014/main" id="{2AFCACBA-C598-40B9-8133-ADD675B5A7F9}"/>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877" name="Text Box 15">
          <a:extLst>
            <a:ext uri="{FF2B5EF4-FFF2-40B4-BE49-F238E27FC236}">
              <a16:creationId xmlns:a16="http://schemas.microsoft.com/office/drawing/2014/main" id="{417C4D48-4D04-4674-8F6A-5DD57A11950F}"/>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78" name="Text Box 16">
          <a:extLst>
            <a:ext uri="{FF2B5EF4-FFF2-40B4-BE49-F238E27FC236}">
              <a16:creationId xmlns:a16="http://schemas.microsoft.com/office/drawing/2014/main" id="{155CD3B1-5DB6-4108-A909-D40B92E6572B}"/>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79" name="Text Box 17">
          <a:extLst>
            <a:ext uri="{FF2B5EF4-FFF2-40B4-BE49-F238E27FC236}">
              <a16:creationId xmlns:a16="http://schemas.microsoft.com/office/drawing/2014/main" id="{E6466299-E77F-44F3-8E84-3305A4A7D5E5}"/>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0" name="Text Box 18">
          <a:extLst>
            <a:ext uri="{FF2B5EF4-FFF2-40B4-BE49-F238E27FC236}">
              <a16:creationId xmlns:a16="http://schemas.microsoft.com/office/drawing/2014/main" id="{35877B3F-AD25-46B6-AC03-220EF821316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1" name="Text Box 19">
          <a:extLst>
            <a:ext uri="{FF2B5EF4-FFF2-40B4-BE49-F238E27FC236}">
              <a16:creationId xmlns:a16="http://schemas.microsoft.com/office/drawing/2014/main" id="{2BBF8482-FAE2-4159-A1D2-32BFBFA4233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2" name="Text Box 16">
          <a:extLst>
            <a:ext uri="{FF2B5EF4-FFF2-40B4-BE49-F238E27FC236}">
              <a16:creationId xmlns:a16="http://schemas.microsoft.com/office/drawing/2014/main" id="{AEBF2EA6-3BB5-492C-8A76-EB0F9D9CA8D9}"/>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0</xdr:rowOff>
    </xdr:from>
    <xdr:ext cx="95250" cy="171450"/>
    <xdr:sp macro="" textlink="">
      <xdr:nvSpPr>
        <xdr:cNvPr id="3883" name="Text Box 17">
          <a:extLst>
            <a:ext uri="{FF2B5EF4-FFF2-40B4-BE49-F238E27FC236}">
              <a16:creationId xmlns:a16="http://schemas.microsoft.com/office/drawing/2014/main" id="{8FC8D2B6-6804-4F09-B069-62230B6D369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40</xdr:row>
      <xdr:rowOff>15875</xdr:rowOff>
    </xdr:from>
    <xdr:ext cx="95250" cy="171450"/>
    <xdr:sp macro="" textlink="">
      <xdr:nvSpPr>
        <xdr:cNvPr id="3884" name="Text Box 18">
          <a:extLst>
            <a:ext uri="{FF2B5EF4-FFF2-40B4-BE49-F238E27FC236}">
              <a16:creationId xmlns:a16="http://schemas.microsoft.com/office/drawing/2014/main" id="{31C563C3-2976-41E0-898D-0B643EB202BA}"/>
            </a:ext>
          </a:extLst>
        </xdr:cNvPr>
        <xdr:cNvSpPr txBox="1">
          <a:spLocks noChangeArrowheads="1"/>
        </xdr:cNvSpPr>
      </xdr:nvSpPr>
      <xdr:spPr bwMode="auto">
        <a:xfrm>
          <a:off x="35358387"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885" name="Text Box 15">
          <a:extLst>
            <a:ext uri="{FF2B5EF4-FFF2-40B4-BE49-F238E27FC236}">
              <a16:creationId xmlns:a16="http://schemas.microsoft.com/office/drawing/2014/main" id="{0A064178-511E-458F-9718-096C622C9703}"/>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886" name="Text Box 15">
          <a:extLst>
            <a:ext uri="{FF2B5EF4-FFF2-40B4-BE49-F238E27FC236}">
              <a16:creationId xmlns:a16="http://schemas.microsoft.com/office/drawing/2014/main" id="{187C1C29-2014-40E4-8672-11BF8CD8716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3887" name="Text Box 15">
          <a:extLst>
            <a:ext uri="{FF2B5EF4-FFF2-40B4-BE49-F238E27FC236}">
              <a16:creationId xmlns:a16="http://schemas.microsoft.com/office/drawing/2014/main" id="{6E75DD91-36DF-43A1-9ACB-21410904187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213632"/>
    <xdr:sp macro="" textlink="">
      <xdr:nvSpPr>
        <xdr:cNvPr id="3888" name="Text Box 15">
          <a:extLst>
            <a:ext uri="{FF2B5EF4-FFF2-40B4-BE49-F238E27FC236}">
              <a16:creationId xmlns:a16="http://schemas.microsoft.com/office/drawing/2014/main" id="{1E985B5F-2761-4D9A-A08A-3E80F817C93A}"/>
            </a:ext>
          </a:extLst>
        </xdr:cNvPr>
        <xdr:cNvSpPr txBox="1">
          <a:spLocks noChangeArrowheads="1"/>
        </xdr:cNvSpPr>
      </xdr:nvSpPr>
      <xdr:spPr bwMode="auto">
        <a:xfrm>
          <a:off x="33060482"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3889" name="Text Box 15">
          <a:extLst>
            <a:ext uri="{FF2B5EF4-FFF2-40B4-BE49-F238E27FC236}">
              <a16:creationId xmlns:a16="http://schemas.microsoft.com/office/drawing/2014/main" id="{D238E58F-5B08-439E-AF53-1D4F166E2D83}"/>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213632"/>
    <xdr:sp macro="" textlink="">
      <xdr:nvSpPr>
        <xdr:cNvPr id="3890" name="Text Box 15">
          <a:extLst>
            <a:ext uri="{FF2B5EF4-FFF2-40B4-BE49-F238E27FC236}">
              <a16:creationId xmlns:a16="http://schemas.microsoft.com/office/drawing/2014/main" id="{1A4FAD70-0583-4E86-B33C-F449385B854E}"/>
            </a:ext>
          </a:extLst>
        </xdr:cNvPr>
        <xdr:cNvSpPr txBox="1">
          <a:spLocks noChangeArrowheads="1"/>
        </xdr:cNvSpPr>
      </xdr:nvSpPr>
      <xdr:spPr bwMode="auto">
        <a:xfrm>
          <a:off x="35356800"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891" name="Text Box 15">
          <a:extLst>
            <a:ext uri="{FF2B5EF4-FFF2-40B4-BE49-F238E27FC236}">
              <a16:creationId xmlns:a16="http://schemas.microsoft.com/office/drawing/2014/main" id="{47F5EE84-F519-48BA-80AA-ECE30580BCEA}"/>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92" name="Text Box 15">
          <a:extLst>
            <a:ext uri="{FF2B5EF4-FFF2-40B4-BE49-F238E27FC236}">
              <a16:creationId xmlns:a16="http://schemas.microsoft.com/office/drawing/2014/main" id="{5CA94565-B2BF-4E55-9559-438FCA62D78C}"/>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37</xdr:row>
      <xdr:rowOff>219075</xdr:rowOff>
    </xdr:from>
    <xdr:ext cx="95250" cy="442269"/>
    <xdr:sp macro="" textlink="">
      <xdr:nvSpPr>
        <xdr:cNvPr id="3893" name="Text Box 15">
          <a:extLst>
            <a:ext uri="{FF2B5EF4-FFF2-40B4-BE49-F238E27FC236}">
              <a16:creationId xmlns:a16="http://schemas.microsoft.com/office/drawing/2014/main" id="{00A26570-34CD-4A76-81C3-F255B88E0543}"/>
            </a:ext>
          </a:extLst>
        </xdr:cNvPr>
        <xdr:cNvSpPr txBox="1">
          <a:spLocks noChangeArrowheads="1"/>
        </xdr:cNvSpPr>
      </xdr:nvSpPr>
      <xdr:spPr bwMode="auto">
        <a:xfrm>
          <a:off x="33020000" y="17643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37</xdr:row>
      <xdr:rowOff>238125</xdr:rowOff>
    </xdr:from>
    <xdr:ext cx="95250" cy="213632"/>
    <xdr:sp macro="" textlink="">
      <xdr:nvSpPr>
        <xdr:cNvPr id="3894" name="Text Box 15">
          <a:extLst>
            <a:ext uri="{FF2B5EF4-FFF2-40B4-BE49-F238E27FC236}">
              <a16:creationId xmlns:a16="http://schemas.microsoft.com/office/drawing/2014/main" id="{5F955C34-CED6-48BE-AE72-894EA7FBE80F}"/>
            </a:ext>
          </a:extLst>
        </xdr:cNvPr>
        <xdr:cNvSpPr txBox="1">
          <a:spLocks noChangeArrowheads="1"/>
        </xdr:cNvSpPr>
      </xdr:nvSpPr>
      <xdr:spPr bwMode="auto">
        <a:xfrm>
          <a:off x="33067625" y="17662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95" name="Text Box 15">
          <a:extLst>
            <a:ext uri="{FF2B5EF4-FFF2-40B4-BE49-F238E27FC236}">
              <a16:creationId xmlns:a16="http://schemas.microsoft.com/office/drawing/2014/main" id="{698EC66C-69F8-4E4A-8B69-8031C69B0CD4}"/>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896" name="Text Box 15">
          <a:extLst>
            <a:ext uri="{FF2B5EF4-FFF2-40B4-BE49-F238E27FC236}">
              <a16:creationId xmlns:a16="http://schemas.microsoft.com/office/drawing/2014/main" id="{46A3E1A4-FC52-4994-87EF-70F13DCDDF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897" name="Text Box 15">
          <a:extLst>
            <a:ext uri="{FF2B5EF4-FFF2-40B4-BE49-F238E27FC236}">
              <a16:creationId xmlns:a16="http://schemas.microsoft.com/office/drawing/2014/main" id="{18405D15-BD82-452E-B1CE-79E652D7E26D}"/>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898" name="Text Box 15">
          <a:extLst>
            <a:ext uri="{FF2B5EF4-FFF2-40B4-BE49-F238E27FC236}">
              <a16:creationId xmlns:a16="http://schemas.microsoft.com/office/drawing/2014/main" id="{7F52457D-DAC8-4843-9719-107A8A9BAA7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899" name="Text Box 15">
          <a:extLst>
            <a:ext uri="{FF2B5EF4-FFF2-40B4-BE49-F238E27FC236}">
              <a16:creationId xmlns:a16="http://schemas.microsoft.com/office/drawing/2014/main" id="{259528C3-7BD0-435A-B652-3C8A2BA571AE}"/>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00" name="Text Box 15">
          <a:extLst>
            <a:ext uri="{FF2B5EF4-FFF2-40B4-BE49-F238E27FC236}">
              <a16:creationId xmlns:a16="http://schemas.microsoft.com/office/drawing/2014/main" id="{AFB2E773-83FD-45EF-A9CA-05A24DC6EEA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01" name="Text Box 15">
          <a:extLst>
            <a:ext uri="{FF2B5EF4-FFF2-40B4-BE49-F238E27FC236}">
              <a16:creationId xmlns:a16="http://schemas.microsoft.com/office/drawing/2014/main" id="{57E5D357-0617-4A8F-8EAE-FB3E82A16D98}"/>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02" name="Text Box 15">
          <a:extLst>
            <a:ext uri="{FF2B5EF4-FFF2-40B4-BE49-F238E27FC236}">
              <a16:creationId xmlns:a16="http://schemas.microsoft.com/office/drawing/2014/main" id="{3C96390F-F31F-4F4E-863F-10FE81CCEBD5}"/>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03" name="Text Box 15">
          <a:extLst>
            <a:ext uri="{FF2B5EF4-FFF2-40B4-BE49-F238E27FC236}">
              <a16:creationId xmlns:a16="http://schemas.microsoft.com/office/drawing/2014/main" id="{2F0FC0B1-3863-4BCF-B496-B5BD4C66B4B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04" name="Text Box 15">
          <a:extLst>
            <a:ext uri="{FF2B5EF4-FFF2-40B4-BE49-F238E27FC236}">
              <a16:creationId xmlns:a16="http://schemas.microsoft.com/office/drawing/2014/main" id="{219B5669-85F4-442E-A1B3-E6DC582B6E50}"/>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05" name="Text Box 15">
          <a:extLst>
            <a:ext uri="{FF2B5EF4-FFF2-40B4-BE49-F238E27FC236}">
              <a16:creationId xmlns:a16="http://schemas.microsoft.com/office/drawing/2014/main" id="{663DD061-785B-48DE-AE53-C83194FE99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06" name="Text Box 15">
          <a:extLst>
            <a:ext uri="{FF2B5EF4-FFF2-40B4-BE49-F238E27FC236}">
              <a16:creationId xmlns:a16="http://schemas.microsoft.com/office/drawing/2014/main" id="{AD326E30-B451-4CD1-93F8-0E07377A53DD}"/>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07" name="Text Box 15">
          <a:extLst>
            <a:ext uri="{FF2B5EF4-FFF2-40B4-BE49-F238E27FC236}">
              <a16:creationId xmlns:a16="http://schemas.microsoft.com/office/drawing/2014/main" id="{69160E50-733B-4AD9-B06C-F1A5DA81112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08" name="Text Box 15">
          <a:extLst>
            <a:ext uri="{FF2B5EF4-FFF2-40B4-BE49-F238E27FC236}">
              <a16:creationId xmlns:a16="http://schemas.microsoft.com/office/drawing/2014/main" id="{EE5C13FD-BD28-48BC-AC4A-517E503528E3}"/>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909" name="Text Box 15">
          <a:extLst>
            <a:ext uri="{FF2B5EF4-FFF2-40B4-BE49-F238E27FC236}">
              <a16:creationId xmlns:a16="http://schemas.microsoft.com/office/drawing/2014/main" id="{25B107BA-80D5-486D-A28E-9DCC125AA6C8}"/>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10" name="Text Box 15">
          <a:extLst>
            <a:ext uri="{FF2B5EF4-FFF2-40B4-BE49-F238E27FC236}">
              <a16:creationId xmlns:a16="http://schemas.microsoft.com/office/drawing/2014/main" id="{7DDB71D9-8139-4648-B215-337815355513}"/>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3911" name="Text Box 15">
          <a:extLst>
            <a:ext uri="{FF2B5EF4-FFF2-40B4-BE49-F238E27FC236}">
              <a16:creationId xmlns:a16="http://schemas.microsoft.com/office/drawing/2014/main" id="{1B1337CF-DE40-4F9D-A1B7-76C2D472A63F}"/>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3912" name="Text Box 15">
          <a:extLst>
            <a:ext uri="{FF2B5EF4-FFF2-40B4-BE49-F238E27FC236}">
              <a16:creationId xmlns:a16="http://schemas.microsoft.com/office/drawing/2014/main" id="{8B69F6D0-9AA3-4A32-85DA-F105E9E27B6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13" name="Text Box 15">
          <a:extLst>
            <a:ext uri="{FF2B5EF4-FFF2-40B4-BE49-F238E27FC236}">
              <a16:creationId xmlns:a16="http://schemas.microsoft.com/office/drawing/2014/main" id="{841EE6C3-7E10-4654-BECD-1DB6911B592E}"/>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14" name="Text Box 15">
          <a:extLst>
            <a:ext uri="{FF2B5EF4-FFF2-40B4-BE49-F238E27FC236}">
              <a16:creationId xmlns:a16="http://schemas.microsoft.com/office/drawing/2014/main" id="{243DA88F-2C78-4EFD-BD33-2412DA8F414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38</xdr:row>
      <xdr:rowOff>4763</xdr:rowOff>
    </xdr:from>
    <xdr:ext cx="95250" cy="442269"/>
    <xdr:sp macro="" textlink="">
      <xdr:nvSpPr>
        <xdr:cNvPr id="3915" name="Text Box 15">
          <a:extLst>
            <a:ext uri="{FF2B5EF4-FFF2-40B4-BE49-F238E27FC236}">
              <a16:creationId xmlns:a16="http://schemas.microsoft.com/office/drawing/2014/main" id="{6173B439-4B56-428E-A703-8CEE3652EE15}"/>
            </a:ext>
          </a:extLst>
        </xdr:cNvPr>
        <xdr:cNvSpPr txBox="1">
          <a:spLocks noChangeArrowheads="1"/>
        </xdr:cNvSpPr>
      </xdr:nvSpPr>
      <xdr:spPr bwMode="auto">
        <a:xfrm>
          <a:off x="35417125"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16" name="Text Box 15">
          <a:extLst>
            <a:ext uri="{FF2B5EF4-FFF2-40B4-BE49-F238E27FC236}">
              <a16:creationId xmlns:a16="http://schemas.microsoft.com/office/drawing/2014/main" id="{FBEDC109-46E0-49AF-BFD3-EE6672B9EA48}"/>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17" name="Text Box 15">
          <a:extLst>
            <a:ext uri="{FF2B5EF4-FFF2-40B4-BE49-F238E27FC236}">
              <a16:creationId xmlns:a16="http://schemas.microsoft.com/office/drawing/2014/main" id="{06DE04C2-01B2-4553-98DE-09FC01A88B6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18" name="Text Box 15">
          <a:extLst>
            <a:ext uri="{FF2B5EF4-FFF2-40B4-BE49-F238E27FC236}">
              <a16:creationId xmlns:a16="http://schemas.microsoft.com/office/drawing/2014/main" id="{10E3AC7D-BF0F-478D-8B16-49D4AC3C9285}"/>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19" name="Text Box 15">
          <a:extLst>
            <a:ext uri="{FF2B5EF4-FFF2-40B4-BE49-F238E27FC236}">
              <a16:creationId xmlns:a16="http://schemas.microsoft.com/office/drawing/2014/main" id="{E5B708F2-D587-4BA4-902B-0653DBF2BE3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20" name="Text Box 15">
          <a:extLst>
            <a:ext uri="{FF2B5EF4-FFF2-40B4-BE49-F238E27FC236}">
              <a16:creationId xmlns:a16="http://schemas.microsoft.com/office/drawing/2014/main" id="{E7CEC6B1-1065-4E74-A1D1-CBA4307AF6EA}"/>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21" name="Text Box 15">
          <a:extLst>
            <a:ext uri="{FF2B5EF4-FFF2-40B4-BE49-F238E27FC236}">
              <a16:creationId xmlns:a16="http://schemas.microsoft.com/office/drawing/2014/main" id="{D90222FB-4FDD-415C-8E62-AFFA9CFB423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22" name="Text Box 15">
          <a:extLst>
            <a:ext uri="{FF2B5EF4-FFF2-40B4-BE49-F238E27FC236}">
              <a16:creationId xmlns:a16="http://schemas.microsoft.com/office/drawing/2014/main" id="{99FD9993-708A-43F7-A48D-411BA252418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23" name="Text Box 15">
          <a:extLst>
            <a:ext uri="{FF2B5EF4-FFF2-40B4-BE49-F238E27FC236}">
              <a16:creationId xmlns:a16="http://schemas.microsoft.com/office/drawing/2014/main" id="{F290F4D8-A756-436E-9F9E-712CA00E8277}"/>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24" name="Text Box 15">
          <a:extLst>
            <a:ext uri="{FF2B5EF4-FFF2-40B4-BE49-F238E27FC236}">
              <a16:creationId xmlns:a16="http://schemas.microsoft.com/office/drawing/2014/main" id="{E7DCC9D7-F9F0-47A5-95F9-8D59E96A954F}"/>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25" name="Text Box 15">
          <a:extLst>
            <a:ext uri="{FF2B5EF4-FFF2-40B4-BE49-F238E27FC236}">
              <a16:creationId xmlns:a16="http://schemas.microsoft.com/office/drawing/2014/main" id="{9401177C-FB48-44F5-838D-239CDB49033C}"/>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26" name="Text Box 15">
          <a:extLst>
            <a:ext uri="{FF2B5EF4-FFF2-40B4-BE49-F238E27FC236}">
              <a16:creationId xmlns:a16="http://schemas.microsoft.com/office/drawing/2014/main" id="{BB685BFA-6801-4B3A-9907-28761987AB22}"/>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38</xdr:row>
      <xdr:rowOff>219075</xdr:rowOff>
    </xdr:from>
    <xdr:ext cx="95250" cy="442269"/>
    <xdr:sp macro="" textlink="">
      <xdr:nvSpPr>
        <xdr:cNvPr id="3927" name="Text Box 15">
          <a:extLst>
            <a:ext uri="{FF2B5EF4-FFF2-40B4-BE49-F238E27FC236}">
              <a16:creationId xmlns:a16="http://schemas.microsoft.com/office/drawing/2014/main" id="{848620FB-3E59-49E9-8D1E-FCF24B388DCB}"/>
            </a:ext>
          </a:extLst>
        </xdr:cNvPr>
        <xdr:cNvSpPr txBox="1">
          <a:spLocks noChangeArrowheads="1"/>
        </xdr:cNvSpPr>
      </xdr:nvSpPr>
      <xdr:spPr bwMode="auto">
        <a:xfrm>
          <a:off x="33020000" y="18145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39</xdr:row>
      <xdr:rowOff>219075</xdr:rowOff>
    </xdr:from>
    <xdr:ext cx="95250" cy="442269"/>
    <xdr:sp macro="" textlink="">
      <xdr:nvSpPr>
        <xdr:cNvPr id="3928" name="Text Box 15">
          <a:extLst>
            <a:ext uri="{FF2B5EF4-FFF2-40B4-BE49-F238E27FC236}">
              <a16:creationId xmlns:a16="http://schemas.microsoft.com/office/drawing/2014/main" id="{659CE172-7E54-4FA7-9ED8-B1E4191AC76A}"/>
            </a:ext>
          </a:extLst>
        </xdr:cNvPr>
        <xdr:cNvSpPr txBox="1">
          <a:spLocks noChangeArrowheads="1"/>
        </xdr:cNvSpPr>
      </xdr:nvSpPr>
      <xdr:spPr bwMode="auto">
        <a:xfrm>
          <a:off x="33020000" y="18646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29" name="Text Box 16">
          <a:extLst>
            <a:ext uri="{FF2B5EF4-FFF2-40B4-BE49-F238E27FC236}">
              <a16:creationId xmlns:a16="http://schemas.microsoft.com/office/drawing/2014/main" id="{3D41358D-6B2A-4770-9EDF-17B2CB73F03F}"/>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0" name="Text Box 17">
          <a:extLst>
            <a:ext uri="{FF2B5EF4-FFF2-40B4-BE49-F238E27FC236}">
              <a16:creationId xmlns:a16="http://schemas.microsoft.com/office/drawing/2014/main" id="{F6CAAFD7-5520-411F-9440-3A2F000052C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1" name="Text Box 18">
          <a:extLst>
            <a:ext uri="{FF2B5EF4-FFF2-40B4-BE49-F238E27FC236}">
              <a16:creationId xmlns:a16="http://schemas.microsoft.com/office/drawing/2014/main" id="{A99A4D08-2246-430C-ACEB-7C58A99F461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2" name="Text Box 19">
          <a:extLst>
            <a:ext uri="{FF2B5EF4-FFF2-40B4-BE49-F238E27FC236}">
              <a16:creationId xmlns:a16="http://schemas.microsoft.com/office/drawing/2014/main" id="{97B1D466-B609-48F8-A382-0EAC1ABFF48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33" name="Text Box 15">
          <a:extLst>
            <a:ext uri="{FF2B5EF4-FFF2-40B4-BE49-F238E27FC236}">
              <a16:creationId xmlns:a16="http://schemas.microsoft.com/office/drawing/2014/main" id="{49F3E155-EF50-4DC2-BA6C-2BF1721363C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4" name="Text Box 16">
          <a:extLst>
            <a:ext uri="{FF2B5EF4-FFF2-40B4-BE49-F238E27FC236}">
              <a16:creationId xmlns:a16="http://schemas.microsoft.com/office/drawing/2014/main" id="{C6E8BFD8-AC15-41F3-8364-98AED7D33AC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0</xdr:rowOff>
    </xdr:from>
    <xdr:ext cx="95250" cy="171450"/>
    <xdr:sp macro="" textlink="">
      <xdr:nvSpPr>
        <xdr:cNvPr id="3935" name="Text Box 17">
          <a:extLst>
            <a:ext uri="{FF2B5EF4-FFF2-40B4-BE49-F238E27FC236}">
              <a16:creationId xmlns:a16="http://schemas.microsoft.com/office/drawing/2014/main" id="{AF12BD3D-3D34-426C-AC98-3E9BAF56AB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39</xdr:row>
      <xdr:rowOff>15875</xdr:rowOff>
    </xdr:from>
    <xdr:ext cx="95250" cy="171450"/>
    <xdr:sp macro="" textlink="">
      <xdr:nvSpPr>
        <xdr:cNvPr id="3936" name="Text Box 18">
          <a:extLst>
            <a:ext uri="{FF2B5EF4-FFF2-40B4-BE49-F238E27FC236}">
              <a16:creationId xmlns:a16="http://schemas.microsoft.com/office/drawing/2014/main" id="{DC325556-3CD7-49CD-95D9-EFF2B59DE7D0}"/>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37" name="Text Box 15">
          <a:extLst>
            <a:ext uri="{FF2B5EF4-FFF2-40B4-BE49-F238E27FC236}">
              <a16:creationId xmlns:a16="http://schemas.microsoft.com/office/drawing/2014/main" id="{18681896-16BF-40FC-926A-55366B27E7A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38" name="Text Box 16">
          <a:extLst>
            <a:ext uri="{FF2B5EF4-FFF2-40B4-BE49-F238E27FC236}">
              <a16:creationId xmlns:a16="http://schemas.microsoft.com/office/drawing/2014/main" id="{1E89A7D9-CDA7-44F8-8A6E-8C601DA5851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39" name="Text Box 17">
          <a:extLst>
            <a:ext uri="{FF2B5EF4-FFF2-40B4-BE49-F238E27FC236}">
              <a16:creationId xmlns:a16="http://schemas.microsoft.com/office/drawing/2014/main" id="{013F945F-EEA7-4BEC-8890-0FD7291D3AB0}"/>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0" name="Text Box 18">
          <a:extLst>
            <a:ext uri="{FF2B5EF4-FFF2-40B4-BE49-F238E27FC236}">
              <a16:creationId xmlns:a16="http://schemas.microsoft.com/office/drawing/2014/main" id="{140A940B-1223-4CF6-8FA9-D83E0ED6A81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1" name="Text Box 19">
          <a:extLst>
            <a:ext uri="{FF2B5EF4-FFF2-40B4-BE49-F238E27FC236}">
              <a16:creationId xmlns:a16="http://schemas.microsoft.com/office/drawing/2014/main" id="{ED732B3E-A819-49B6-9F18-7D0D4DC9A82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2" name="Text Box 16">
          <a:extLst>
            <a:ext uri="{FF2B5EF4-FFF2-40B4-BE49-F238E27FC236}">
              <a16:creationId xmlns:a16="http://schemas.microsoft.com/office/drawing/2014/main" id="{56AC9CF0-59F8-4F40-BBD4-17C744D4EA48}"/>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943" name="Text Box 15">
          <a:extLst>
            <a:ext uri="{FF2B5EF4-FFF2-40B4-BE49-F238E27FC236}">
              <a16:creationId xmlns:a16="http://schemas.microsoft.com/office/drawing/2014/main" id="{8C6279D1-386E-4593-8C89-1675990EB26F}"/>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944" name="Text Box 15">
          <a:extLst>
            <a:ext uri="{FF2B5EF4-FFF2-40B4-BE49-F238E27FC236}">
              <a16:creationId xmlns:a16="http://schemas.microsoft.com/office/drawing/2014/main" id="{C0A08D40-53B5-46B0-BF1D-8EC67AB3F1C3}"/>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45" name="Text Box 15">
          <a:extLst>
            <a:ext uri="{FF2B5EF4-FFF2-40B4-BE49-F238E27FC236}">
              <a16:creationId xmlns:a16="http://schemas.microsoft.com/office/drawing/2014/main" id="{679BAD23-79A6-40B4-8098-5CD4AC2A220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46" name="Text Box 15">
          <a:extLst>
            <a:ext uri="{FF2B5EF4-FFF2-40B4-BE49-F238E27FC236}">
              <a16:creationId xmlns:a16="http://schemas.microsoft.com/office/drawing/2014/main" id="{8F18FA0F-E58E-4EE0-96FF-CB456293955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7" name="Text Box 16">
          <a:extLst>
            <a:ext uri="{FF2B5EF4-FFF2-40B4-BE49-F238E27FC236}">
              <a16:creationId xmlns:a16="http://schemas.microsoft.com/office/drawing/2014/main" id="{07000D26-4483-46EE-8596-D6B1BE5AC5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8" name="Text Box 17">
          <a:extLst>
            <a:ext uri="{FF2B5EF4-FFF2-40B4-BE49-F238E27FC236}">
              <a16:creationId xmlns:a16="http://schemas.microsoft.com/office/drawing/2014/main" id="{8C2B1033-A66B-4885-9D72-CDA3B3376D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49" name="Text Box 18">
          <a:extLst>
            <a:ext uri="{FF2B5EF4-FFF2-40B4-BE49-F238E27FC236}">
              <a16:creationId xmlns:a16="http://schemas.microsoft.com/office/drawing/2014/main" id="{884B0CFA-DB98-4058-AFB4-19FC05F93CA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50" name="Text Box 19">
          <a:extLst>
            <a:ext uri="{FF2B5EF4-FFF2-40B4-BE49-F238E27FC236}">
              <a16:creationId xmlns:a16="http://schemas.microsoft.com/office/drawing/2014/main" id="{56CCF833-1020-4CC4-9ED9-332CFA18C6D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51" name="Text Box 15">
          <a:extLst>
            <a:ext uri="{FF2B5EF4-FFF2-40B4-BE49-F238E27FC236}">
              <a16:creationId xmlns:a16="http://schemas.microsoft.com/office/drawing/2014/main" id="{811FBC4B-7524-4402-9768-A1AAEB3D32DF}"/>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52" name="Text Box 16">
          <a:extLst>
            <a:ext uri="{FF2B5EF4-FFF2-40B4-BE49-F238E27FC236}">
              <a16:creationId xmlns:a16="http://schemas.microsoft.com/office/drawing/2014/main" id="{DBE2AB33-A662-4633-84DB-59CFBE76E94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0</xdr:rowOff>
    </xdr:from>
    <xdr:ext cx="95250" cy="171450"/>
    <xdr:sp macro="" textlink="">
      <xdr:nvSpPr>
        <xdr:cNvPr id="3953" name="Text Box 17">
          <a:extLst>
            <a:ext uri="{FF2B5EF4-FFF2-40B4-BE49-F238E27FC236}">
              <a16:creationId xmlns:a16="http://schemas.microsoft.com/office/drawing/2014/main" id="{45101E46-7B13-431A-8B58-5D07DC13C18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39</xdr:row>
      <xdr:rowOff>15875</xdr:rowOff>
    </xdr:from>
    <xdr:ext cx="95250" cy="171450"/>
    <xdr:sp macro="" textlink="">
      <xdr:nvSpPr>
        <xdr:cNvPr id="3954" name="Text Box 18">
          <a:extLst>
            <a:ext uri="{FF2B5EF4-FFF2-40B4-BE49-F238E27FC236}">
              <a16:creationId xmlns:a16="http://schemas.microsoft.com/office/drawing/2014/main" id="{B616ECD3-12B9-40B2-8003-F1702692FAD9}"/>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55" name="Text Box 15">
          <a:extLst>
            <a:ext uri="{FF2B5EF4-FFF2-40B4-BE49-F238E27FC236}">
              <a16:creationId xmlns:a16="http://schemas.microsoft.com/office/drawing/2014/main" id="{145D203F-D24E-4704-BB2F-58326C09408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956" name="Text Box 15">
          <a:extLst>
            <a:ext uri="{FF2B5EF4-FFF2-40B4-BE49-F238E27FC236}">
              <a16:creationId xmlns:a16="http://schemas.microsoft.com/office/drawing/2014/main" id="{F3F4AC49-7270-4B7A-9CCA-B4A09CC295BF}"/>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57" name="Text Box 15">
          <a:extLst>
            <a:ext uri="{FF2B5EF4-FFF2-40B4-BE49-F238E27FC236}">
              <a16:creationId xmlns:a16="http://schemas.microsoft.com/office/drawing/2014/main" id="{16F9D114-339C-4EDF-934C-FC3EA88C96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58" name="Text Box 15">
          <a:extLst>
            <a:ext uri="{FF2B5EF4-FFF2-40B4-BE49-F238E27FC236}">
              <a16:creationId xmlns:a16="http://schemas.microsoft.com/office/drawing/2014/main" id="{7D595224-3B6E-4B1D-A125-4EEC8A6B9593}"/>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59" name="Text Box 15">
          <a:extLst>
            <a:ext uri="{FF2B5EF4-FFF2-40B4-BE49-F238E27FC236}">
              <a16:creationId xmlns:a16="http://schemas.microsoft.com/office/drawing/2014/main" id="{08559BC7-0EA3-4DC0-B244-6369CD5D5E06}"/>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60" name="Text Box 15">
          <a:extLst>
            <a:ext uri="{FF2B5EF4-FFF2-40B4-BE49-F238E27FC236}">
              <a16:creationId xmlns:a16="http://schemas.microsoft.com/office/drawing/2014/main" id="{CDBDE6C5-E555-497F-8D07-CB1B0E3CCA53}"/>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61" name="Text Box 15">
          <a:extLst>
            <a:ext uri="{FF2B5EF4-FFF2-40B4-BE49-F238E27FC236}">
              <a16:creationId xmlns:a16="http://schemas.microsoft.com/office/drawing/2014/main" id="{4211D487-44B3-47EA-9E7C-D7DCDBD7C8C5}"/>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442269"/>
    <xdr:sp macro="" textlink="">
      <xdr:nvSpPr>
        <xdr:cNvPr id="3962" name="Text Box 15">
          <a:extLst>
            <a:ext uri="{FF2B5EF4-FFF2-40B4-BE49-F238E27FC236}">
              <a16:creationId xmlns:a16="http://schemas.microsoft.com/office/drawing/2014/main" id="{28945BF9-D123-429A-9232-61680D505AB6}"/>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40</xdr:row>
      <xdr:rowOff>4763</xdr:rowOff>
    </xdr:from>
    <xdr:ext cx="95250" cy="213632"/>
    <xdr:sp macro="" textlink="">
      <xdr:nvSpPr>
        <xdr:cNvPr id="3963" name="Text Box 15">
          <a:extLst>
            <a:ext uri="{FF2B5EF4-FFF2-40B4-BE49-F238E27FC236}">
              <a16:creationId xmlns:a16="http://schemas.microsoft.com/office/drawing/2014/main" id="{F0DF9A1C-45A4-491B-BA77-8209159EE59F}"/>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64" name="Text Box 15">
          <a:extLst>
            <a:ext uri="{FF2B5EF4-FFF2-40B4-BE49-F238E27FC236}">
              <a16:creationId xmlns:a16="http://schemas.microsoft.com/office/drawing/2014/main" id="{D095DC5A-7BE9-4ABD-B949-4F82C6922EF5}"/>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65" name="Text Box 15">
          <a:extLst>
            <a:ext uri="{FF2B5EF4-FFF2-40B4-BE49-F238E27FC236}">
              <a16:creationId xmlns:a16="http://schemas.microsoft.com/office/drawing/2014/main" id="{6D156734-784B-4A54-9A09-795DBC2BD5B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442269"/>
    <xdr:sp macro="" textlink="">
      <xdr:nvSpPr>
        <xdr:cNvPr id="3966" name="Text Box 15">
          <a:extLst>
            <a:ext uri="{FF2B5EF4-FFF2-40B4-BE49-F238E27FC236}">
              <a16:creationId xmlns:a16="http://schemas.microsoft.com/office/drawing/2014/main" id="{D2893948-A037-4226-9C65-A136B9E69D6A}"/>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40</xdr:row>
      <xdr:rowOff>4763</xdr:rowOff>
    </xdr:from>
    <xdr:ext cx="95250" cy="213632"/>
    <xdr:sp macro="" textlink="">
      <xdr:nvSpPr>
        <xdr:cNvPr id="3967" name="Text Box 15">
          <a:extLst>
            <a:ext uri="{FF2B5EF4-FFF2-40B4-BE49-F238E27FC236}">
              <a16:creationId xmlns:a16="http://schemas.microsoft.com/office/drawing/2014/main" id="{5E5FCE3A-42A9-458C-A63C-B622A5D58FB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68" name="Text Box 15">
          <a:extLst>
            <a:ext uri="{FF2B5EF4-FFF2-40B4-BE49-F238E27FC236}">
              <a16:creationId xmlns:a16="http://schemas.microsoft.com/office/drawing/2014/main" id="{2D7CEC3B-7E2B-49EF-BC33-E0FA1DEE60A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69" name="Text Box 15">
          <a:extLst>
            <a:ext uri="{FF2B5EF4-FFF2-40B4-BE49-F238E27FC236}">
              <a16:creationId xmlns:a16="http://schemas.microsoft.com/office/drawing/2014/main" id="{A500DB28-1CE2-4E3C-9E5E-41FE02BAB20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70" name="Text Box 15">
          <a:extLst>
            <a:ext uri="{FF2B5EF4-FFF2-40B4-BE49-F238E27FC236}">
              <a16:creationId xmlns:a16="http://schemas.microsoft.com/office/drawing/2014/main" id="{1AB7D26B-6111-460A-B3EB-0018169F755F}"/>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71" name="Text Box 15">
          <a:extLst>
            <a:ext uri="{FF2B5EF4-FFF2-40B4-BE49-F238E27FC236}">
              <a16:creationId xmlns:a16="http://schemas.microsoft.com/office/drawing/2014/main" id="{CCF2EEAB-0916-45FA-801D-468307A93E90}"/>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442269"/>
    <xdr:sp macro="" textlink="">
      <xdr:nvSpPr>
        <xdr:cNvPr id="3972" name="Text Box 15">
          <a:extLst>
            <a:ext uri="{FF2B5EF4-FFF2-40B4-BE49-F238E27FC236}">
              <a16:creationId xmlns:a16="http://schemas.microsoft.com/office/drawing/2014/main" id="{0C553874-3A68-488A-907E-F454A9AC0E7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39</xdr:row>
      <xdr:rowOff>4762</xdr:rowOff>
    </xdr:from>
    <xdr:ext cx="95250" cy="213632"/>
    <xdr:sp macro="" textlink="">
      <xdr:nvSpPr>
        <xdr:cNvPr id="3973" name="Text Box 15">
          <a:extLst>
            <a:ext uri="{FF2B5EF4-FFF2-40B4-BE49-F238E27FC236}">
              <a16:creationId xmlns:a16="http://schemas.microsoft.com/office/drawing/2014/main" id="{0D7324E2-E576-447C-92E0-EF612C035C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442269"/>
    <xdr:sp macro="" textlink="">
      <xdr:nvSpPr>
        <xdr:cNvPr id="3974" name="Text Box 15">
          <a:extLst>
            <a:ext uri="{FF2B5EF4-FFF2-40B4-BE49-F238E27FC236}">
              <a16:creationId xmlns:a16="http://schemas.microsoft.com/office/drawing/2014/main" id="{19CEC3E4-7004-4DF3-9AB6-DEDE3D044790}"/>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39</xdr:row>
      <xdr:rowOff>4762</xdr:rowOff>
    </xdr:from>
    <xdr:ext cx="95250" cy="213632"/>
    <xdr:sp macro="" textlink="">
      <xdr:nvSpPr>
        <xdr:cNvPr id="3975" name="Text Box 15">
          <a:extLst>
            <a:ext uri="{FF2B5EF4-FFF2-40B4-BE49-F238E27FC236}">
              <a16:creationId xmlns:a16="http://schemas.microsoft.com/office/drawing/2014/main" id="{0F671D98-5345-44A1-AFC4-175ED66E9E5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6" name="Text Box 16">
          <a:extLst>
            <a:ext uri="{FF2B5EF4-FFF2-40B4-BE49-F238E27FC236}">
              <a16:creationId xmlns:a16="http://schemas.microsoft.com/office/drawing/2014/main" id="{DDA4F2C6-58F7-4EF7-B43D-DF16DA8D630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7" name="Text Box 17">
          <a:extLst>
            <a:ext uri="{FF2B5EF4-FFF2-40B4-BE49-F238E27FC236}">
              <a16:creationId xmlns:a16="http://schemas.microsoft.com/office/drawing/2014/main" id="{4D960DC2-FD29-451F-926C-817BD7E5A15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8" name="Text Box 18">
          <a:extLst>
            <a:ext uri="{FF2B5EF4-FFF2-40B4-BE49-F238E27FC236}">
              <a16:creationId xmlns:a16="http://schemas.microsoft.com/office/drawing/2014/main" id="{A0504BDB-6D2B-4012-9221-193C3C99BAAA}"/>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79" name="Text Box 19">
          <a:extLst>
            <a:ext uri="{FF2B5EF4-FFF2-40B4-BE49-F238E27FC236}">
              <a16:creationId xmlns:a16="http://schemas.microsoft.com/office/drawing/2014/main" id="{0E382FFB-A719-487A-B620-3B7A9BA23F24}"/>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80" name="Text Box 16">
          <a:extLst>
            <a:ext uri="{FF2B5EF4-FFF2-40B4-BE49-F238E27FC236}">
              <a16:creationId xmlns:a16="http://schemas.microsoft.com/office/drawing/2014/main" id="{FA7E8BCE-4442-4E45-8AF1-0088ED9BF8EC}"/>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0</xdr:rowOff>
    </xdr:from>
    <xdr:ext cx="95250" cy="171450"/>
    <xdr:sp macro="" textlink="">
      <xdr:nvSpPr>
        <xdr:cNvPr id="3981" name="Text Box 17">
          <a:extLst>
            <a:ext uri="{FF2B5EF4-FFF2-40B4-BE49-F238E27FC236}">
              <a16:creationId xmlns:a16="http://schemas.microsoft.com/office/drawing/2014/main" id="{CBAC9AC9-0B09-4E47-AC71-73AA2117303E}"/>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38</xdr:row>
      <xdr:rowOff>15875</xdr:rowOff>
    </xdr:from>
    <xdr:ext cx="95250" cy="171450"/>
    <xdr:sp macro="" textlink="">
      <xdr:nvSpPr>
        <xdr:cNvPr id="3982" name="Text Box 18">
          <a:extLst>
            <a:ext uri="{FF2B5EF4-FFF2-40B4-BE49-F238E27FC236}">
              <a16:creationId xmlns:a16="http://schemas.microsoft.com/office/drawing/2014/main" id="{50E55FE7-2C15-44F3-8EED-99C119808370}"/>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3" name="Text Box 16">
          <a:extLst>
            <a:ext uri="{FF2B5EF4-FFF2-40B4-BE49-F238E27FC236}">
              <a16:creationId xmlns:a16="http://schemas.microsoft.com/office/drawing/2014/main" id="{AF33B243-5723-491D-9C61-B6530B159F3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4" name="Text Box 17">
          <a:extLst>
            <a:ext uri="{FF2B5EF4-FFF2-40B4-BE49-F238E27FC236}">
              <a16:creationId xmlns:a16="http://schemas.microsoft.com/office/drawing/2014/main" id="{F6283FDC-77A5-4680-8E52-2D5421D50F9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5" name="Text Box 18">
          <a:extLst>
            <a:ext uri="{FF2B5EF4-FFF2-40B4-BE49-F238E27FC236}">
              <a16:creationId xmlns:a16="http://schemas.microsoft.com/office/drawing/2014/main" id="{CFE57D55-D471-4026-9910-18A64E85F91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6" name="Text Box 19">
          <a:extLst>
            <a:ext uri="{FF2B5EF4-FFF2-40B4-BE49-F238E27FC236}">
              <a16:creationId xmlns:a16="http://schemas.microsoft.com/office/drawing/2014/main" id="{8F40580E-2865-46B3-B4CC-895BE5C4F48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87" name="Text Box 16">
          <a:extLst>
            <a:ext uri="{FF2B5EF4-FFF2-40B4-BE49-F238E27FC236}">
              <a16:creationId xmlns:a16="http://schemas.microsoft.com/office/drawing/2014/main" id="{6D5515CB-A67F-4DB7-B419-CF91D6A4D3D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988" name="Text Box 15">
          <a:extLst>
            <a:ext uri="{FF2B5EF4-FFF2-40B4-BE49-F238E27FC236}">
              <a16:creationId xmlns:a16="http://schemas.microsoft.com/office/drawing/2014/main" id="{CDEC1C1C-87D5-4B59-A4DF-6EDB3207BF60}"/>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3989" name="Text Box 15">
          <a:extLst>
            <a:ext uri="{FF2B5EF4-FFF2-40B4-BE49-F238E27FC236}">
              <a16:creationId xmlns:a16="http://schemas.microsoft.com/office/drawing/2014/main" id="{995363F7-73E3-497B-B366-70B0FC338C56}"/>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0" name="Text Box 16">
          <a:extLst>
            <a:ext uri="{FF2B5EF4-FFF2-40B4-BE49-F238E27FC236}">
              <a16:creationId xmlns:a16="http://schemas.microsoft.com/office/drawing/2014/main" id="{97B6AC83-B6BB-4CA4-B2F5-971CB73EE26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1" name="Text Box 17">
          <a:extLst>
            <a:ext uri="{FF2B5EF4-FFF2-40B4-BE49-F238E27FC236}">
              <a16:creationId xmlns:a16="http://schemas.microsoft.com/office/drawing/2014/main" id="{CA5198FA-C447-4987-8894-5121EC16F87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2" name="Text Box 18">
          <a:extLst>
            <a:ext uri="{FF2B5EF4-FFF2-40B4-BE49-F238E27FC236}">
              <a16:creationId xmlns:a16="http://schemas.microsoft.com/office/drawing/2014/main" id="{6FA14767-5D76-4E3C-B7EB-CB0249B49486}"/>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3" name="Text Box 19">
          <a:extLst>
            <a:ext uri="{FF2B5EF4-FFF2-40B4-BE49-F238E27FC236}">
              <a16:creationId xmlns:a16="http://schemas.microsoft.com/office/drawing/2014/main" id="{1A7DC509-F0B6-4B87-88B0-A948FDAD48DE}"/>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4" name="Text Box 16">
          <a:extLst>
            <a:ext uri="{FF2B5EF4-FFF2-40B4-BE49-F238E27FC236}">
              <a16:creationId xmlns:a16="http://schemas.microsoft.com/office/drawing/2014/main" id="{C4D0B53B-0136-4EFB-926B-D88CA458F7FA}"/>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0</xdr:rowOff>
    </xdr:from>
    <xdr:ext cx="95250" cy="171450"/>
    <xdr:sp macro="" textlink="">
      <xdr:nvSpPr>
        <xdr:cNvPr id="3995" name="Text Box 17">
          <a:extLst>
            <a:ext uri="{FF2B5EF4-FFF2-40B4-BE49-F238E27FC236}">
              <a16:creationId xmlns:a16="http://schemas.microsoft.com/office/drawing/2014/main" id="{470A09A3-4FDE-472B-85F7-A4DF2497FB5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38</xdr:row>
      <xdr:rowOff>15875</xdr:rowOff>
    </xdr:from>
    <xdr:ext cx="95250" cy="171450"/>
    <xdr:sp macro="" textlink="">
      <xdr:nvSpPr>
        <xdr:cNvPr id="3996" name="Text Box 18">
          <a:extLst>
            <a:ext uri="{FF2B5EF4-FFF2-40B4-BE49-F238E27FC236}">
              <a16:creationId xmlns:a16="http://schemas.microsoft.com/office/drawing/2014/main" id="{686FE981-739E-473F-B428-6B3A4EED88B7}"/>
            </a:ext>
          </a:extLst>
        </xdr:cNvPr>
        <xdr:cNvSpPr txBox="1">
          <a:spLocks noChangeArrowheads="1"/>
        </xdr:cNvSpPr>
      </xdr:nvSpPr>
      <xdr:spPr bwMode="auto">
        <a:xfrm>
          <a:off x="35358387"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3997" name="Text Box 15">
          <a:extLst>
            <a:ext uri="{FF2B5EF4-FFF2-40B4-BE49-F238E27FC236}">
              <a16:creationId xmlns:a16="http://schemas.microsoft.com/office/drawing/2014/main" id="{58718356-E247-4B62-84A2-E6A80EEF9C17}"/>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3998" name="Text Box 15">
          <a:extLst>
            <a:ext uri="{FF2B5EF4-FFF2-40B4-BE49-F238E27FC236}">
              <a16:creationId xmlns:a16="http://schemas.microsoft.com/office/drawing/2014/main" id="{45DF1F04-A443-4BB8-815A-F957CB5C228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3999" name="Text Box 15">
          <a:extLst>
            <a:ext uri="{FF2B5EF4-FFF2-40B4-BE49-F238E27FC236}">
              <a16:creationId xmlns:a16="http://schemas.microsoft.com/office/drawing/2014/main" id="{DB9BAB57-F9CB-467D-BB64-AE70CCADF9E4}"/>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4000" name="Text Box 15">
          <a:extLst>
            <a:ext uri="{FF2B5EF4-FFF2-40B4-BE49-F238E27FC236}">
              <a16:creationId xmlns:a16="http://schemas.microsoft.com/office/drawing/2014/main" id="{C6DC82D8-4B1E-4230-B6BA-C7777112161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4001" name="Text Box 15">
          <a:extLst>
            <a:ext uri="{FF2B5EF4-FFF2-40B4-BE49-F238E27FC236}">
              <a16:creationId xmlns:a16="http://schemas.microsoft.com/office/drawing/2014/main" id="{C5DE1C86-45EC-4717-BA6B-AFEF3118D71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4002" name="Text Box 15">
          <a:extLst>
            <a:ext uri="{FF2B5EF4-FFF2-40B4-BE49-F238E27FC236}">
              <a16:creationId xmlns:a16="http://schemas.microsoft.com/office/drawing/2014/main" id="{D2EF691A-BB18-4410-97EA-73B1B59F0F06}"/>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4003" name="Text Box 15">
          <a:extLst>
            <a:ext uri="{FF2B5EF4-FFF2-40B4-BE49-F238E27FC236}">
              <a16:creationId xmlns:a16="http://schemas.microsoft.com/office/drawing/2014/main" id="{D6F9C51B-9699-4D23-9D84-836E7AE84509}"/>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4004" name="Text Box 15">
          <a:extLst>
            <a:ext uri="{FF2B5EF4-FFF2-40B4-BE49-F238E27FC236}">
              <a16:creationId xmlns:a16="http://schemas.microsoft.com/office/drawing/2014/main" id="{9A52E4F9-E7D5-4ED7-890C-FDFFFE14BE5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4005" name="Text Box 15">
          <a:extLst>
            <a:ext uri="{FF2B5EF4-FFF2-40B4-BE49-F238E27FC236}">
              <a16:creationId xmlns:a16="http://schemas.microsoft.com/office/drawing/2014/main" id="{0EBE29A2-3806-4B22-960C-0AA77D18DCB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4006" name="Text Box 15">
          <a:extLst>
            <a:ext uri="{FF2B5EF4-FFF2-40B4-BE49-F238E27FC236}">
              <a16:creationId xmlns:a16="http://schemas.microsoft.com/office/drawing/2014/main" id="{DA6722F8-25AE-4E92-8D8C-D6E9FA5805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442269"/>
    <xdr:sp macro="" textlink="">
      <xdr:nvSpPr>
        <xdr:cNvPr id="4007" name="Text Box 15">
          <a:extLst>
            <a:ext uri="{FF2B5EF4-FFF2-40B4-BE49-F238E27FC236}">
              <a16:creationId xmlns:a16="http://schemas.microsoft.com/office/drawing/2014/main" id="{6E70F1EF-B78D-46F2-B48D-3918B1C1735C}"/>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38</xdr:row>
      <xdr:rowOff>4763</xdr:rowOff>
    </xdr:from>
    <xdr:ext cx="95250" cy="213632"/>
    <xdr:sp macro="" textlink="">
      <xdr:nvSpPr>
        <xdr:cNvPr id="4008" name="Text Box 15">
          <a:extLst>
            <a:ext uri="{FF2B5EF4-FFF2-40B4-BE49-F238E27FC236}">
              <a16:creationId xmlns:a16="http://schemas.microsoft.com/office/drawing/2014/main" id="{7B55D038-DFC9-407F-8AF3-5695846705E0}"/>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442269"/>
    <xdr:sp macro="" textlink="">
      <xdr:nvSpPr>
        <xdr:cNvPr id="4009" name="Text Box 15">
          <a:extLst>
            <a:ext uri="{FF2B5EF4-FFF2-40B4-BE49-F238E27FC236}">
              <a16:creationId xmlns:a16="http://schemas.microsoft.com/office/drawing/2014/main" id="{F566B1D9-952C-40C0-9DB4-D8E88FBFE61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38</xdr:row>
      <xdr:rowOff>4763</xdr:rowOff>
    </xdr:from>
    <xdr:ext cx="95250" cy="213632"/>
    <xdr:sp macro="" textlink="">
      <xdr:nvSpPr>
        <xdr:cNvPr id="4010" name="Text Box 15">
          <a:extLst>
            <a:ext uri="{FF2B5EF4-FFF2-40B4-BE49-F238E27FC236}">
              <a16:creationId xmlns:a16="http://schemas.microsoft.com/office/drawing/2014/main" id="{85867DB7-4CC1-470D-96F7-35B84A8A7BB5}"/>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1" name="Text Box 16">
          <a:extLst>
            <a:ext uri="{FF2B5EF4-FFF2-40B4-BE49-F238E27FC236}">
              <a16:creationId xmlns:a16="http://schemas.microsoft.com/office/drawing/2014/main" id="{A95E39A2-44F1-4059-98F3-8D4384DBD4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2" name="Text Box 17">
          <a:extLst>
            <a:ext uri="{FF2B5EF4-FFF2-40B4-BE49-F238E27FC236}">
              <a16:creationId xmlns:a16="http://schemas.microsoft.com/office/drawing/2014/main" id="{0D2D1BC3-DF2D-49D5-8C61-C4C56191D4E4}"/>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3" name="Text Box 18">
          <a:extLst>
            <a:ext uri="{FF2B5EF4-FFF2-40B4-BE49-F238E27FC236}">
              <a16:creationId xmlns:a16="http://schemas.microsoft.com/office/drawing/2014/main" id="{559E13DD-568D-4054-B2D2-E453223CE9E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4" name="Text Box 19">
          <a:extLst>
            <a:ext uri="{FF2B5EF4-FFF2-40B4-BE49-F238E27FC236}">
              <a16:creationId xmlns:a16="http://schemas.microsoft.com/office/drawing/2014/main" id="{3769F5E0-8183-4215-8609-753A49103D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5" name="Text Box 16">
          <a:extLst>
            <a:ext uri="{FF2B5EF4-FFF2-40B4-BE49-F238E27FC236}">
              <a16:creationId xmlns:a16="http://schemas.microsoft.com/office/drawing/2014/main" id="{05F4ADDF-1962-4EDB-9AE7-421248A55E5E}"/>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0</xdr:rowOff>
    </xdr:from>
    <xdr:ext cx="95250" cy="171450"/>
    <xdr:sp macro="" textlink="">
      <xdr:nvSpPr>
        <xdr:cNvPr id="4016" name="Text Box 17">
          <a:extLst>
            <a:ext uri="{FF2B5EF4-FFF2-40B4-BE49-F238E27FC236}">
              <a16:creationId xmlns:a16="http://schemas.microsoft.com/office/drawing/2014/main" id="{1F9AFB1A-B596-491D-A255-04204347ADFC}"/>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37</xdr:row>
      <xdr:rowOff>15875</xdr:rowOff>
    </xdr:from>
    <xdr:ext cx="95250" cy="171450"/>
    <xdr:sp macro="" textlink="">
      <xdr:nvSpPr>
        <xdr:cNvPr id="4017" name="Text Box 18">
          <a:extLst>
            <a:ext uri="{FF2B5EF4-FFF2-40B4-BE49-F238E27FC236}">
              <a16:creationId xmlns:a16="http://schemas.microsoft.com/office/drawing/2014/main" id="{4A38C86D-48FE-4F81-921F-F054B65E6602}"/>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18" name="Text Box 16">
          <a:extLst>
            <a:ext uri="{FF2B5EF4-FFF2-40B4-BE49-F238E27FC236}">
              <a16:creationId xmlns:a16="http://schemas.microsoft.com/office/drawing/2014/main" id="{0D420DE3-EF33-41EA-A6C8-C9A936E76D0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19" name="Text Box 17">
          <a:extLst>
            <a:ext uri="{FF2B5EF4-FFF2-40B4-BE49-F238E27FC236}">
              <a16:creationId xmlns:a16="http://schemas.microsoft.com/office/drawing/2014/main" id="{ABECE607-9D13-4FB4-B143-82C79DE3106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0" name="Text Box 18">
          <a:extLst>
            <a:ext uri="{FF2B5EF4-FFF2-40B4-BE49-F238E27FC236}">
              <a16:creationId xmlns:a16="http://schemas.microsoft.com/office/drawing/2014/main" id="{97C8AE49-CE1E-4D66-96F0-766B9F24A9E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1" name="Text Box 19">
          <a:extLst>
            <a:ext uri="{FF2B5EF4-FFF2-40B4-BE49-F238E27FC236}">
              <a16:creationId xmlns:a16="http://schemas.microsoft.com/office/drawing/2014/main" id="{BAEC469C-9E96-492A-A324-4920B815EAB2}"/>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2" name="Text Box 16">
          <a:extLst>
            <a:ext uri="{FF2B5EF4-FFF2-40B4-BE49-F238E27FC236}">
              <a16:creationId xmlns:a16="http://schemas.microsoft.com/office/drawing/2014/main" id="{B61627E5-E4E0-45AE-B3F2-92524A4A9E4E}"/>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23" name="Text Box 15">
          <a:extLst>
            <a:ext uri="{FF2B5EF4-FFF2-40B4-BE49-F238E27FC236}">
              <a16:creationId xmlns:a16="http://schemas.microsoft.com/office/drawing/2014/main" id="{2DD6AA3D-42B4-49D7-BBB1-1F9CADC0A8E0}"/>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24" name="Text Box 15">
          <a:extLst>
            <a:ext uri="{FF2B5EF4-FFF2-40B4-BE49-F238E27FC236}">
              <a16:creationId xmlns:a16="http://schemas.microsoft.com/office/drawing/2014/main" id="{56066ED8-15EF-4164-9E93-256FDA4BF536}"/>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5" name="Text Box 16">
          <a:extLst>
            <a:ext uri="{FF2B5EF4-FFF2-40B4-BE49-F238E27FC236}">
              <a16:creationId xmlns:a16="http://schemas.microsoft.com/office/drawing/2014/main" id="{19AE5C0B-212C-4223-94C9-13CCF2AE0A2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6" name="Text Box 17">
          <a:extLst>
            <a:ext uri="{FF2B5EF4-FFF2-40B4-BE49-F238E27FC236}">
              <a16:creationId xmlns:a16="http://schemas.microsoft.com/office/drawing/2014/main" id="{FFE56A38-711A-4474-A64D-9425EB1BCA9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7" name="Text Box 18">
          <a:extLst>
            <a:ext uri="{FF2B5EF4-FFF2-40B4-BE49-F238E27FC236}">
              <a16:creationId xmlns:a16="http://schemas.microsoft.com/office/drawing/2014/main" id="{9D3CC2A1-BF69-40C1-94BA-8F343454CEDB}"/>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8" name="Text Box 19">
          <a:extLst>
            <a:ext uri="{FF2B5EF4-FFF2-40B4-BE49-F238E27FC236}">
              <a16:creationId xmlns:a16="http://schemas.microsoft.com/office/drawing/2014/main" id="{31D869FF-4CDD-4744-959E-82C42330465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29" name="Text Box 16">
          <a:extLst>
            <a:ext uri="{FF2B5EF4-FFF2-40B4-BE49-F238E27FC236}">
              <a16:creationId xmlns:a16="http://schemas.microsoft.com/office/drawing/2014/main" id="{C823B1E7-D43D-4BB7-A75B-AE5DBECEB55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0</xdr:rowOff>
    </xdr:from>
    <xdr:ext cx="95250" cy="171450"/>
    <xdr:sp macro="" textlink="">
      <xdr:nvSpPr>
        <xdr:cNvPr id="4030" name="Text Box 17">
          <a:extLst>
            <a:ext uri="{FF2B5EF4-FFF2-40B4-BE49-F238E27FC236}">
              <a16:creationId xmlns:a16="http://schemas.microsoft.com/office/drawing/2014/main" id="{0A334D5D-9DC1-4725-88E7-3CFCBE904E88}"/>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37</xdr:row>
      <xdr:rowOff>15875</xdr:rowOff>
    </xdr:from>
    <xdr:ext cx="95250" cy="171450"/>
    <xdr:sp macro="" textlink="">
      <xdr:nvSpPr>
        <xdr:cNvPr id="4031" name="Text Box 18">
          <a:extLst>
            <a:ext uri="{FF2B5EF4-FFF2-40B4-BE49-F238E27FC236}">
              <a16:creationId xmlns:a16="http://schemas.microsoft.com/office/drawing/2014/main" id="{E75BE212-C7E0-4FA8-9BC0-78C57DB00785}"/>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32" name="Text Box 15">
          <a:extLst>
            <a:ext uri="{FF2B5EF4-FFF2-40B4-BE49-F238E27FC236}">
              <a16:creationId xmlns:a16="http://schemas.microsoft.com/office/drawing/2014/main" id="{22D8BCF1-DB5F-4D95-A875-0A92259E9A1C}"/>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33" name="Text Box 15">
          <a:extLst>
            <a:ext uri="{FF2B5EF4-FFF2-40B4-BE49-F238E27FC236}">
              <a16:creationId xmlns:a16="http://schemas.microsoft.com/office/drawing/2014/main" id="{CFB60E11-516F-4330-ACFF-32D5AA08001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34" name="Text Box 15">
          <a:extLst>
            <a:ext uri="{FF2B5EF4-FFF2-40B4-BE49-F238E27FC236}">
              <a16:creationId xmlns:a16="http://schemas.microsoft.com/office/drawing/2014/main" id="{959438FA-BA15-4DBA-9CC0-50BF4A245AB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35" name="Text Box 15">
          <a:extLst>
            <a:ext uri="{FF2B5EF4-FFF2-40B4-BE49-F238E27FC236}">
              <a16:creationId xmlns:a16="http://schemas.microsoft.com/office/drawing/2014/main" id="{4F989164-7E2F-41F2-8572-7F4425032BE1}"/>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36" name="Text Box 15">
          <a:extLst>
            <a:ext uri="{FF2B5EF4-FFF2-40B4-BE49-F238E27FC236}">
              <a16:creationId xmlns:a16="http://schemas.microsoft.com/office/drawing/2014/main" id="{3901408F-539C-4ADD-BCE1-A7A6E76D2144}"/>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37" name="Text Box 15">
          <a:extLst>
            <a:ext uri="{FF2B5EF4-FFF2-40B4-BE49-F238E27FC236}">
              <a16:creationId xmlns:a16="http://schemas.microsoft.com/office/drawing/2014/main" id="{B979F2B3-573E-4C49-89B2-AE83E2D3CB8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38" name="Text Box 15">
          <a:extLst>
            <a:ext uri="{FF2B5EF4-FFF2-40B4-BE49-F238E27FC236}">
              <a16:creationId xmlns:a16="http://schemas.microsoft.com/office/drawing/2014/main" id="{B132957F-CDF9-4BEB-BF1C-6BEB9656B28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39" name="Text Box 15">
          <a:extLst>
            <a:ext uri="{FF2B5EF4-FFF2-40B4-BE49-F238E27FC236}">
              <a16:creationId xmlns:a16="http://schemas.microsoft.com/office/drawing/2014/main" id="{A7D8C4FB-F467-4B8D-A3EB-0D4AA4A93D0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40" name="Text Box 15">
          <a:extLst>
            <a:ext uri="{FF2B5EF4-FFF2-40B4-BE49-F238E27FC236}">
              <a16:creationId xmlns:a16="http://schemas.microsoft.com/office/drawing/2014/main" id="{AA9BDB30-3D10-43CE-B76F-36210D99839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41" name="Text Box 15">
          <a:extLst>
            <a:ext uri="{FF2B5EF4-FFF2-40B4-BE49-F238E27FC236}">
              <a16:creationId xmlns:a16="http://schemas.microsoft.com/office/drawing/2014/main" id="{0F58E9B1-286C-403D-A9E0-02DC4E782F6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442269"/>
    <xdr:sp macro="" textlink="">
      <xdr:nvSpPr>
        <xdr:cNvPr id="4042" name="Text Box 15">
          <a:extLst>
            <a:ext uri="{FF2B5EF4-FFF2-40B4-BE49-F238E27FC236}">
              <a16:creationId xmlns:a16="http://schemas.microsoft.com/office/drawing/2014/main" id="{E4FFDADF-D194-4D8A-B174-935FDCF7AF81}"/>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37</xdr:row>
      <xdr:rowOff>4762</xdr:rowOff>
    </xdr:from>
    <xdr:ext cx="95250" cy="213632"/>
    <xdr:sp macro="" textlink="">
      <xdr:nvSpPr>
        <xdr:cNvPr id="4043" name="Text Box 15">
          <a:extLst>
            <a:ext uri="{FF2B5EF4-FFF2-40B4-BE49-F238E27FC236}">
              <a16:creationId xmlns:a16="http://schemas.microsoft.com/office/drawing/2014/main" id="{EA1BAA85-59D7-4FCF-9515-640AD400D90C}"/>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442269"/>
    <xdr:sp macro="" textlink="">
      <xdr:nvSpPr>
        <xdr:cNvPr id="4044" name="Text Box 15">
          <a:extLst>
            <a:ext uri="{FF2B5EF4-FFF2-40B4-BE49-F238E27FC236}">
              <a16:creationId xmlns:a16="http://schemas.microsoft.com/office/drawing/2014/main" id="{3DC39C13-B71C-47D9-818E-572DABDCE9F8}"/>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37</xdr:row>
      <xdr:rowOff>4762</xdr:rowOff>
    </xdr:from>
    <xdr:ext cx="95250" cy="213632"/>
    <xdr:sp macro="" textlink="">
      <xdr:nvSpPr>
        <xdr:cNvPr id="4045" name="Text Box 15">
          <a:extLst>
            <a:ext uri="{FF2B5EF4-FFF2-40B4-BE49-F238E27FC236}">
              <a16:creationId xmlns:a16="http://schemas.microsoft.com/office/drawing/2014/main" id="{9FE6CD4B-8504-4EA6-BCF6-64C3FA6F8802}"/>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6" name="Text Box 16">
          <a:extLst>
            <a:ext uri="{FF2B5EF4-FFF2-40B4-BE49-F238E27FC236}">
              <a16:creationId xmlns:a16="http://schemas.microsoft.com/office/drawing/2014/main" id="{C376D9C0-5617-4FF9-A955-13F018A9FD53}"/>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7" name="Text Box 17">
          <a:extLst>
            <a:ext uri="{FF2B5EF4-FFF2-40B4-BE49-F238E27FC236}">
              <a16:creationId xmlns:a16="http://schemas.microsoft.com/office/drawing/2014/main" id="{FEF1C0B8-4EB6-4319-BF75-E9F1582295D9}"/>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8" name="Text Box 18">
          <a:extLst>
            <a:ext uri="{FF2B5EF4-FFF2-40B4-BE49-F238E27FC236}">
              <a16:creationId xmlns:a16="http://schemas.microsoft.com/office/drawing/2014/main" id="{38F96B89-18BC-4092-BA7C-343353EFB50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9" name="Text Box 19">
          <a:extLst>
            <a:ext uri="{FF2B5EF4-FFF2-40B4-BE49-F238E27FC236}">
              <a16:creationId xmlns:a16="http://schemas.microsoft.com/office/drawing/2014/main" id="{37803658-F53E-47AC-83F4-8639C09181C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50" name="Text Box 16">
          <a:extLst>
            <a:ext uri="{FF2B5EF4-FFF2-40B4-BE49-F238E27FC236}">
              <a16:creationId xmlns:a16="http://schemas.microsoft.com/office/drawing/2014/main" id="{AC9F64E2-D4A3-4340-8434-9C0B3209F96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51" name="Text Box 17">
          <a:extLst>
            <a:ext uri="{FF2B5EF4-FFF2-40B4-BE49-F238E27FC236}">
              <a16:creationId xmlns:a16="http://schemas.microsoft.com/office/drawing/2014/main" id="{CF040F25-DE39-4725-9BF1-D05E1D09F66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15875</xdr:rowOff>
    </xdr:from>
    <xdr:ext cx="95250" cy="171450"/>
    <xdr:sp macro="" textlink="">
      <xdr:nvSpPr>
        <xdr:cNvPr id="4052" name="Text Box 18">
          <a:extLst>
            <a:ext uri="{FF2B5EF4-FFF2-40B4-BE49-F238E27FC236}">
              <a16:creationId xmlns:a16="http://schemas.microsoft.com/office/drawing/2014/main" id="{CA182345-79B2-4D1B-98EC-C60C72121474}"/>
            </a:ext>
          </a:extLst>
        </xdr:cNvPr>
        <xdr:cNvSpPr txBox="1">
          <a:spLocks noChangeArrowheads="1"/>
        </xdr:cNvSpPr>
      </xdr:nvSpPr>
      <xdr:spPr bwMode="auto">
        <a:xfrm>
          <a:off x="33062069"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3" name="Text Box 16">
          <a:extLst>
            <a:ext uri="{FF2B5EF4-FFF2-40B4-BE49-F238E27FC236}">
              <a16:creationId xmlns:a16="http://schemas.microsoft.com/office/drawing/2014/main" id="{21197A6F-1A58-403F-92A5-0CB4C8FCEF8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4" name="Text Box 17">
          <a:extLst>
            <a:ext uri="{FF2B5EF4-FFF2-40B4-BE49-F238E27FC236}">
              <a16:creationId xmlns:a16="http://schemas.microsoft.com/office/drawing/2014/main" id="{5B4875FE-055A-41D9-95B6-BA9D37C3C0E2}"/>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5" name="Text Box 18">
          <a:extLst>
            <a:ext uri="{FF2B5EF4-FFF2-40B4-BE49-F238E27FC236}">
              <a16:creationId xmlns:a16="http://schemas.microsoft.com/office/drawing/2014/main" id="{408E0505-8D75-40AF-99F9-0D7F7D1F298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6" name="Text Box 19">
          <a:extLst>
            <a:ext uri="{FF2B5EF4-FFF2-40B4-BE49-F238E27FC236}">
              <a16:creationId xmlns:a16="http://schemas.microsoft.com/office/drawing/2014/main" id="{11E2F5E5-9741-44FA-AD88-A471A1421E53}"/>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7" name="Text Box 16">
          <a:extLst>
            <a:ext uri="{FF2B5EF4-FFF2-40B4-BE49-F238E27FC236}">
              <a16:creationId xmlns:a16="http://schemas.microsoft.com/office/drawing/2014/main" id="{CF1F28E1-ACAE-42A4-867C-8C78806FF43D}"/>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58" name="Text Box 15">
          <a:extLst>
            <a:ext uri="{FF2B5EF4-FFF2-40B4-BE49-F238E27FC236}">
              <a16:creationId xmlns:a16="http://schemas.microsoft.com/office/drawing/2014/main" id="{AB0E3B84-309F-47EB-88C6-B6FC3C5E610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9" name="Text Box 16">
          <a:extLst>
            <a:ext uri="{FF2B5EF4-FFF2-40B4-BE49-F238E27FC236}">
              <a16:creationId xmlns:a16="http://schemas.microsoft.com/office/drawing/2014/main" id="{838A81B1-0080-4474-980E-396E111E129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0" name="Text Box 17">
          <a:extLst>
            <a:ext uri="{FF2B5EF4-FFF2-40B4-BE49-F238E27FC236}">
              <a16:creationId xmlns:a16="http://schemas.microsoft.com/office/drawing/2014/main" id="{CEC6F956-1E11-4D3C-8390-8EB4C9CA1AD9}"/>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1" name="Text Box 18">
          <a:extLst>
            <a:ext uri="{FF2B5EF4-FFF2-40B4-BE49-F238E27FC236}">
              <a16:creationId xmlns:a16="http://schemas.microsoft.com/office/drawing/2014/main" id="{DABE935D-49E2-44F9-8514-B322AD96FE95}"/>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2" name="Text Box 19">
          <a:extLst>
            <a:ext uri="{FF2B5EF4-FFF2-40B4-BE49-F238E27FC236}">
              <a16:creationId xmlns:a16="http://schemas.microsoft.com/office/drawing/2014/main" id="{48F3615A-468F-40B8-9394-A463DBF93B34}"/>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3" name="Text Box 16">
          <a:extLst>
            <a:ext uri="{FF2B5EF4-FFF2-40B4-BE49-F238E27FC236}">
              <a16:creationId xmlns:a16="http://schemas.microsoft.com/office/drawing/2014/main" id="{71BD9316-1174-46F8-8ED4-F6BEE0A291FB}"/>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4" name="Text Box 17">
          <a:extLst>
            <a:ext uri="{FF2B5EF4-FFF2-40B4-BE49-F238E27FC236}">
              <a16:creationId xmlns:a16="http://schemas.microsoft.com/office/drawing/2014/main" id="{73B471C6-674E-4CC2-8898-361AD79A4B9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15875</xdr:rowOff>
    </xdr:from>
    <xdr:ext cx="95250" cy="171450"/>
    <xdr:sp macro="" textlink="">
      <xdr:nvSpPr>
        <xdr:cNvPr id="4065" name="Text Box 18">
          <a:extLst>
            <a:ext uri="{FF2B5EF4-FFF2-40B4-BE49-F238E27FC236}">
              <a16:creationId xmlns:a16="http://schemas.microsoft.com/office/drawing/2014/main" id="{CB51A220-0C76-4EED-B2B9-50B0C9F50EEB}"/>
            </a:ext>
          </a:extLst>
        </xdr:cNvPr>
        <xdr:cNvSpPr txBox="1">
          <a:spLocks noChangeArrowheads="1"/>
        </xdr:cNvSpPr>
      </xdr:nvSpPr>
      <xdr:spPr bwMode="auto">
        <a:xfrm>
          <a:off x="35358387"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66" name="Text Box 15">
          <a:extLst>
            <a:ext uri="{FF2B5EF4-FFF2-40B4-BE49-F238E27FC236}">
              <a16:creationId xmlns:a16="http://schemas.microsoft.com/office/drawing/2014/main" id="{AB289357-E9EC-4ED5-82DD-E7D059B2E727}"/>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67" name="Text Box 15">
          <a:extLst>
            <a:ext uri="{FF2B5EF4-FFF2-40B4-BE49-F238E27FC236}">
              <a16:creationId xmlns:a16="http://schemas.microsoft.com/office/drawing/2014/main" id="{CA4795D7-8095-458C-A25F-3F55F11C377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68" name="Text Box 15">
          <a:extLst>
            <a:ext uri="{FF2B5EF4-FFF2-40B4-BE49-F238E27FC236}">
              <a16:creationId xmlns:a16="http://schemas.microsoft.com/office/drawing/2014/main" id="{5414CDBD-C193-46F2-A5E2-723EE3C96105}"/>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69" name="Text Box 15">
          <a:extLst>
            <a:ext uri="{FF2B5EF4-FFF2-40B4-BE49-F238E27FC236}">
              <a16:creationId xmlns:a16="http://schemas.microsoft.com/office/drawing/2014/main" id="{C7E3A33A-666A-4EC1-84D1-242E6F643171}"/>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70" name="Text Box 15">
          <a:extLst>
            <a:ext uri="{FF2B5EF4-FFF2-40B4-BE49-F238E27FC236}">
              <a16:creationId xmlns:a16="http://schemas.microsoft.com/office/drawing/2014/main" id="{C062B3E8-5F09-41D8-9F39-E875F1ED1A8A}"/>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4763</xdr:rowOff>
    </xdr:from>
    <xdr:ext cx="95250" cy="442269"/>
    <xdr:sp macro="" textlink="">
      <xdr:nvSpPr>
        <xdr:cNvPr id="4071" name="Text Box 15">
          <a:extLst>
            <a:ext uri="{FF2B5EF4-FFF2-40B4-BE49-F238E27FC236}">
              <a16:creationId xmlns:a16="http://schemas.microsoft.com/office/drawing/2014/main" id="{3D5F8B57-2C79-4393-97EB-C0D628D4C28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4763</xdr:rowOff>
    </xdr:from>
    <xdr:ext cx="95250" cy="442269"/>
    <xdr:sp macro="" textlink="">
      <xdr:nvSpPr>
        <xdr:cNvPr id="4072" name="Text Box 15">
          <a:extLst>
            <a:ext uri="{FF2B5EF4-FFF2-40B4-BE49-F238E27FC236}">
              <a16:creationId xmlns:a16="http://schemas.microsoft.com/office/drawing/2014/main" id="{6DD56918-AC2E-43E9-B8CD-D1566FEF081D}"/>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scritorio\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O5" t="str">
            <v>Detectivo</v>
          </cell>
          <cell r="P5" t="str">
            <v>Probabilidad</v>
          </cell>
        </row>
        <row r="6">
          <cell r="O6" t="str">
            <v>Correctivo</v>
          </cell>
          <cell r="P6" t="str">
            <v>Impacto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7" dT="2025-01-15T20:39:15.30" personId="{00000000-0000-0000-0000-000000000000}" id="{5987D665-EE49-49E8-B210-9E4887F8873A}">
    <text>Identificar el subproceso en el cual se genera el riesgo</text>
  </threadedComment>
  <threadedComment ref="F37" dT="2025-01-15T20:40:20.73" personId="{00000000-0000-0000-0000-000000000000}" id="{3648DEF1-8A46-4AED-9479-C243105011F8}">
    <text>Ajustar el riesgo identificado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53125" defaultRowHeight="14.5" x14ac:dyDescent="0.35"/>
  <cols>
    <col min="3" max="3" width="24.453125" customWidth="1"/>
    <col min="4" max="4" width="6.1796875" customWidth="1"/>
    <col min="5" max="5" width="21" customWidth="1"/>
    <col min="6" max="6" width="6.1796875" customWidth="1"/>
    <col min="7" max="7" width="28" customWidth="1"/>
    <col min="8" max="8" width="6.54296875" customWidth="1"/>
  </cols>
  <sheetData>
    <row r="3" spans="2:8" ht="24.75" customHeight="1" x14ac:dyDescent="0.35">
      <c r="B3" s="2" t="s">
        <v>0</v>
      </c>
      <c r="C3" s="2" t="s">
        <v>1</v>
      </c>
      <c r="D3" s="2" t="s">
        <v>2</v>
      </c>
      <c r="E3" s="2" t="s">
        <v>3</v>
      </c>
      <c r="F3" s="2" t="s">
        <v>4</v>
      </c>
      <c r="G3" s="2" t="s">
        <v>5</v>
      </c>
      <c r="H3" s="2" t="s">
        <v>6</v>
      </c>
    </row>
    <row r="4" spans="2:8" ht="19.5" customHeight="1" x14ac:dyDescent="0.35">
      <c r="B4" s="1" t="s">
        <v>7</v>
      </c>
      <c r="C4" s="79" t="s">
        <v>8</v>
      </c>
      <c r="D4" s="76">
        <v>1</v>
      </c>
      <c r="E4" s="73" t="s">
        <v>9</v>
      </c>
      <c r="F4" s="76" t="s">
        <v>10</v>
      </c>
      <c r="G4" s="17" t="s">
        <v>11</v>
      </c>
      <c r="H4" s="16">
        <v>1</v>
      </c>
    </row>
    <row r="5" spans="2:8" ht="19.5" customHeight="1" x14ac:dyDescent="0.35">
      <c r="B5" s="1" t="s">
        <v>7</v>
      </c>
      <c r="C5" s="80"/>
      <c r="D5" s="77"/>
      <c r="E5" s="74"/>
      <c r="F5" s="77"/>
      <c r="G5" s="17" t="s">
        <v>12</v>
      </c>
      <c r="H5" s="16">
        <v>2</v>
      </c>
    </row>
    <row r="6" spans="2:8" ht="19.5" customHeight="1" x14ac:dyDescent="0.35">
      <c r="B6" s="1" t="s">
        <v>7</v>
      </c>
      <c r="C6" s="80"/>
      <c r="D6" s="77"/>
      <c r="E6" s="74"/>
      <c r="F6" s="77"/>
      <c r="G6" s="17" t="s">
        <v>13</v>
      </c>
      <c r="H6" s="16">
        <v>3</v>
      </c>
    </row>
    <row r="7" spans="2:8" ht="19.5" customHeight="1" x14ac:dyDescent="0.35">
      <c r="B7" s="1" t="s">
        <v>7</v>
      </c>
      <c r="C7" s="80"/>
      <c r="D7" s="78"/>
      <c r="E7" s="75"/>
      <c r="F7" s="78"/>
      <c r="G7" s="17" t="s">
        <v>14</v>
      </c>
      <c r="H7" s="16">
        <v>4</v>
      </c>
    </row>
    <row r="8" spans="2:8" ht="19.5" customHeight="1" x14ac:dyDescent="0.35">
      <c r="B8" s="1" t="s">
        <v>7</v>
      </c>
      <c r="C8" s="80"/>
      <c r="D8" s="3">
        <f>1+D4</f>
        <v>2</v>
      </c>
      <c r="E8" s="5" t="s">
        <v>15</v>
      </c>
      <c r="F8" s="3" t="s">
        <v>16</v>
      </c>
      <c r="G8" s="17" t="s">
        <v>14</v>
      </c>
      <c r="H8" s="16">
        <v>1</v>
      </c>
    </row>
    <row r="9" spans="2:8" ht="19.5" customHeight="1" x14ac:dyDescent="0.35">
      <c r="B9" s="1" t="s">
        <v>7</v>
      </c>
      <c r="C9" s="80"/>
      <c r="D9" s="76">
        <v>3</v>
      </c>
      <c r="E9" s="73" t="s">
        <v>17</v>
      </c>
      <c r="F9" s="76" t="s">
        <v>18</v>
      </c>
      <c r="G9" s="17" t="s">
        <v>19</v>
      </c>
      <c r="H9" s="16">
        <v>1</v>
      </c>
    </row>
    <row r="10" spans="2:8" ht="19.5" customHeight="1" x14ac:dyDescent="0.35">
      <c r="B10" s="1" t="s">
        <v>7</v>
      </c>
      <c r="C10" s="80"/>
      <c r="D10" s="77"/>
      <c r="E10" s="74"/>
      <c r="F10" s="77"/>
      <c r="G10" s="17" t="s">
        <v>20</v>
      </c>
      <c r="H10" s="16">
        <v>2</v>
      </c>
    </row>
    <row r="11" spans="2:8" ht="19.5" customHeight="1" x14ac:dyDescent="0.35">
      <c r="B11" s="1" t="s">
        <v>7</v>
      </c>
      <c r="C11" s="80"/>
      <c r="D11" s="77"/>
      <c r="E11" s="74"/>
      <c r="F11" s="77"/>
      <c r="G11" s="17" t="s">
        <v>21</v>
      </c>
      <c r="H11" s="16">
        <v>3</v>
      </c>
    </row>
    <row r="12" spans="2:8" ht="19.5" customHeight="1" x14ac:dyDescent="0.35">
      <c r="B12" s="1" t="s">
        <v>7</v>
      </c>
      <c r="C12" s="80"/>
      <c r="D12" s="78"/>
      <c r="E12" s="75"/>
      <c r="F12" s="78"/>
      <c r="G12" s="17" t="s">
        <v>22</v>
      </c>
      <c r="H12" s="16">
        <v>4</v>
      </c>
    </row>
    <row r="13" spans="2:8" ht="34.5" customHeight="1" x14ac:dyDescent="0.35">
      <c r="B13" s="1" t="s">
        <v>7</v>
      </c>
      <c r="C13" s="80"/>
      <c r="D13" s="76">
        <v>4</v>
      </c>
      <c r="E13" s="73" t="s">
        <v>23</v>
      </c>
      <c r="F13" s="76" t="s">
        <v>24</v>
      </c>
      <c r="G13" s="17" t="s">
        <v>25</v>
      </c>
      <c r="H13" s="16">
        <v>1</v>
      </c>
    </row>
    <row r="14" spans="2:8" ht="21" x14ac:dyDescent="0.35">
      <c r="B14" s="1" t="s">
        <v>7</v>
      </c>
      <c r="C14" s="80"/>
      <c r="D14" s="77"/>
      <c r="E14" s="74"/>
      <c r="F14" s="77"/>
      <c r="G14" s="17" t="s">
        <v>26</v>
      </c>
      <c r="H14" s="16">
        <v>2</v>
      </c>
    </row>
    <row r="15" spans="2:8" x14ac:dyDescent="0.35">
      <c r="B15" s="1" t="s">
        <v>7</v>
      </c>
      <c r="C15" s="80"/>
      <c r="D15" s="77"/>
      <c r="E15" s="74"/>
      <c r="F15" s="77"/>
      <c r="G15" s="17" t="s">
        <v>27</v>
      </c>
      <c r="H15" s="16">
        <v>3</v>
      </c>
    </row>
    <row r="16" spans="2:8" x14ac:dyDescent="0.35">
      <c r="B16" s="1" t="s">
        <v>7</v>
      </c>
      <c r="C16" s="80"/>
      <c r="D16" s="78"/>
      <c r="E16" s="75"/>
      <c r="F16" s="78"/>
      <c r="G16" s="17" t="s">
        <v>28</v>
      </c>
      <c r="H16" s="16">
        <v>4</v>
      </c>
    </row>
    <row r="17" spans="2:8" ht="34.5" customHeight="1" x14ac:dyDescent="0.35">
      <c r="B17" s="1" t="s">
        <v>7</v>
      </c>
      <c r="C17" s="80"/>
      <c r="D17" s="76">
        <v>5</v>
      </c>
      <c r="E17" s="73" t="s">
        <v>29</v>
      </c>
      <c r="F17" s="76" t="s">
        <v>30</v>
      </c>
      <c r="G17" s="17" t="s">
        <v>31</v>
      </c>
      <c r="H17" s="16">
        <v>1</v>
      </c>
    </row>
    <row r="18" spans="2:8" x14ac:dyDescent="0.35">
      <c r="B18" s="1" t="s">
        <v>7</v>
      </c>
      <c r="C18" s="80"/>
      <c r="D18" s="77"/>
      <c r="E18" s="74"/>
      <c r="F18" s="77"/>
      <c r="G18" s="17" t="s">
        <v>32</v>
      </c>
      <c r="H18" s="16">
        <v>2</v>
      </c>
    </row>
    <row r="19" spans="2:8" x14ac:dyDescent="0.35">
      <c r="B19" s="1" t="s">
        <v>7</v>
      </c>
      <c r="C19" s="80"/>
      <c r="D19" s="77"/>
      <c r="E19" s="74"/>
      <c r="F19" s="77"/>
      <c r="G19" s="17" t="s">
        <v>33</v>
      </c>
      <c r="H19" s="16">
        <v>3</v>
      </c>
    </row>
    <row r="20" spans="2:8" x14ac:dyDescent="0.35">
      <c r="B20" s="1" t="s">
        <v>7</v>
      </c>
      <c r="C20" s="80"/>
      <c r="D20" s="78"/>
      <c r="E20" s="75"/>
      <c r="F20" s="78"/>
      <c r="G20" s="17" t="s">
        <v>34</v>
      </c>
      <c r="H20" s="16">
        <v>4</v>
      </c>
    </row>
    <row r="21" spans="2:8" ht="34.5" customHeight="1" x14ac:dyDescent="0.35">
      <c r="B21" s="1" t="s">
        <v>7</v>
      </c>
      <c r="C21" s="80"/>
      <c r="D21" s="76">
        <v>6</v>
      </c>
      <c r="E21" s="73" t="s">
        <v>35</v>
      </c>
      <c r="F21" s="76" t="s">
        <v>36</v>
      </c>
      <c r="G21" s="17" t="s">
        <v>37</v>
      </c>
      <c r="H21" s="16">
        <v>1</v>
      </c>
    </row>
    <row r="22" spans="2:8" ht="21" x14ac:dyDescent="0.35">
      <c r="B22" s="1" t="s">
        <v>7</v>
      </c>
      <c r="C22" s="80"/>
      <c r="D22" s="77"/>
      <c r="E22" s="74"/>
      <c r="F22" s="77"/>
      <c r="G22" s="17" t="s">
        <v>38</v>
      </c>
      <c r="H22" s="16">
        <v>2</v>
      </c>
    </row>
    <row r="23" spans="2:8" ht="21" x14ac:dyDescent="0.35">
      <c r="B23" s="1" t="s">
        <v>7</v>
      </c>
      <c r="C23" s="81"/>
      <c r="D23" s="78"/>
      <c r="E23" s="75"/>
      <c r="F23" s="78"/>
      <c r="G23" s="17" t="s">
        <v>39</v>
      </c>
      <c r="H23" s="16">
        <v>3</v>
      </c>
    </row>
    <row r="24" spans="2:8" ht="30" customHeight="1" x14ac:dyDescent="0.35">
      <c r="B24" s="1" t="s">
        <v>7</v>
      </c>
      <c r="C24" s="18" t="s">
        <v>40</v>
      </c>
      <c r="D24" s="3">
        <v>7</v>
      </c>
      <c r="E24" s="5" t="s">
        <v>41</v>
      </c>
      <c r="F24" s="1" t="s">
        <v>42</v>
      </c>
      <c r="G24" s="4"/>
      <c r="H24" s="1"/>
    </row>
    <row r="25" spans="2:8" x14ac:dyDescent="0.35">
      <c r="B25" s="1" t="s">
        <v>7</v>
      </c>
      <c r="C25" s="18" t="s">
        <v>43</v>
      </c>
      <c r="D25" s="3">
        <v>8</v>
      </c>
      <c r="E25" s="5" t="s">
        <v>44</v>
      </c>
      <c r="F25" s="1" t="s">
        <v>45</v>
      </c>
      <c r="G25" s="4"/>
      <c r="H25" s="1"/>
    </row>
    <row r="26" spans="2:8" ht="22" x14ac:dyDescent="0.35">
      <c r="B26" s="1" t="s">
        <v>7</v>
      </c>
      <c r="C26" s="18" t="s">
        <v>43</v>
      </c>
      <c r="D26" s="3">
        <v>9</v>
      </c>
      <c r="E26" s="5" t="s">
        <v>46</v>
      </c>
      <c r="F26" s="1" t="s">
        <v>47</v>
      </c>
      <c r="G26" s="4"/>
      <c r="H26" s="1"/>
    </row>
    <row r="27" spans="2:8" ht="22" x14ac:dyDescent="0.35">
      <c r="B27" s="1" t="s">
        <v>7</v>
      </c>
      <c r="C27" s="18" t="s">
        <v>43</v>
      </c>
      <c r="D27" s="3">
        <v>10</v>
      </c>
      <c r="E27" s="5" t="s">
        <v>48</v>
      </c>
      <c r="F27" s="1" t="s">
        <v>49</v>
      </c>
      <c r="G27" s="4"/>
      <c r="H27" s="1"/>
    </row>
    <row r="28" spans="2:8" ht="21" x14ac:dyDescent="0.35">
      <c r="B28" s="1" t="s">
        <v>7</v>
      </c>
      <c r="C28" s="18" t="s">
        <v>50</v>
      </c>
      <c r="D28" s="3">
        <v>11</v>
      </c>
      <c r="E28" s="5" t="s">
        <v>51</v>
      </c>
      <c r="F28" s="1" t="s">
        <v>52</v>
      </c>
      <c r="G28" s="4"/>
      <c r="H28" s="1"/>
    </row>
    <row r="29" spans="2:8" ht="21" x14ac:dyDescent="0.35">
      <c r="B29" s="1" t="s">
        <v>7</v>
      </c>
      <c r="C29" s="18" t="s">
        <v>50</v>
      </c>
      <c r="D29" s="3">
        <v>12</v>
      </c>
      <c r="E29" s="5" t="s">
        <v>53</v>
      </c>
      <c r="F29" s="1" t="s">
        <v>54</v>
      </c>
      <c r="G29" s="4"/>
      <c r="H29" s="1"/>
    </row>
    <row r="30" spans="2:8" x14ac:dyDescent="0.35">
      <c r="B30" s="1" t="s">
        <v>55</v>
      </c>
      <c r="C30" s="18" t="s">
        <v>56</v>
      </c>
      <c r="D30" s="3">
        <v>13</v>
      </c>
      <c r="E30" s="5" t="s">
        <v>57</v>
      </c>
      <c r="F30" s="1" t="s">
        <v>58</v>
      </c>
      <c r="G30" s="4"/>
      <c r="H30" s="1"/>
    </row>
    <row r="31" spans="2:8" x14ac:dyDescent="0.35">
      <c r="B31" s="1" t="s">
        <v>55</v>
      </c>
      <c r="C31" s="18" t="s">
        <v>56</v>
      </c>
      <c r="D31" s="3">
        <v>14</v>
      </c>
      <c r="E31" s="5" t="s">
        <v>59</v>
      </c>
      <c r="F31" s="1" t="s">
        <v>60</v>
      </c>
      <c r="G31" s="4"/>
      <c r="H31" s="1"/>
    </row>
    <row r="32" spans="2:8" x14ac:dyDescent="0.35">
      <c r="B32" s="1" t="s">
        <v>55</v>
      </c>
      <c r="C32" s="18" t="s">
        <v>56</v>
      </c>
      <c r="D32" s="3">
        <v>15</v>
      </c>
      <c r="E32" s="5" t="s">
        <v>61</v>
      </c>
      <c r="F32" s="1" t="s">
        <v>62</v>
      </c>
      <c r="G32" s="4"/>
      <c r="H32" s="1"/>
    </row>
    <row r="33" spans="2:8" ht="22" x14ac:dyDescent="0.35">
      <c r="B33" s="1" t="s">
        <v>55</v>
      </c>
      <c r="C33" s="18" t="s">
        <v>56</v>
      </c>
      <c r="D33" s="3">
        <v>16</v>
      </c>
      <c r="E33" s="5" t="s">
        <v>63</v>
      </c>
      <c r="F33" s="1" t="s">
        <v>64</v>
      </c>
      <c r="G33" s="4"/>
      <c r="H33" s="1"/>
    </row>
    <row r="34" spans="2:8" ht="22" x14ac:dyDescent="0.35">
      <c r="B34" s="1" t="s">
        <v>55</v>
      </c>
      <c r="C34" s="18" t="s">
        <v>56</v>
      </c>
      <c r="D34" s="3">
        <v>17</v>
      </c>
      <c r="E34" s="5" t="s">
        <v>65</v>
      </c>
      <c r="F34" s="1" t="s">
        <v>66</v>
      </c>
      <c r="G34" s="4"/>
      <c r="H34" s="1"/>
    </row>
    <row r="35" spans="2:8" ht="43" x14ac:dyDescent="0.35">
      <c r="B35" s="1" t="s">
        <v>55</v>
      </c>
      <c r="C35" s="18" t="s">
        <v>56</v>
      </c>
      <c r="D35" s="3">
        <v>18</v>
      </c>
      <c r="E35" s="5" t="s">
        <v>67</v>
      </c>
      <c r="F35" s="1" t="s">
        <v>68</v>
      </c>
      <c r="G35" s="5"/>
      <c r="H35" s="1"/>
    </row>
    <row r="36" spans="2:8" ht="22" x14ac:dyDescent="0.35">
      <c r="B36" s="1" t="s">
        <v>55</v>
      </c>
      <c r="C36" s="18" t="s">
        <v>69</v>
      </c>
      <c r="D36" s="3">
        <v>19</v>
      </c>
      <c r="E36" s="5" t="s">
        <v>70</v>
      </c>
      <c r="F36" s="1" t="s">
        <v>71</v>
      </c>
      <c r="G36" s="4"/>
      <c r="H36" s="1"/>
    </row>
    <row r="37" spans="2:8" x14ac:dyDescent="0.35">
      <c r="B37" s="1" t="s">
        <v>55</v>
      </c>
      <c r="C37" s="18" t="s">
        <v>69</v>
      </c>
      <c r="D37" s="3">
        <v>20</v>
      </c>
      <c r="E37" s="5" t="s">
        <v>72</v>
      </c>
      <c r="F37" s="1" t="s">
        <v>73</v>
      </c>
      <c r="G37" s="4"/>
      <c r="H37" s="1"/>
    </row>
    <row r="38" spans="2:8" x14ac:dyDescent="0.35">
      <c r="B38" s="1" t="s">
        <v>55</v>
      </c>
      <c r="C38" s="18" t="s">
        <v>69</v>
      </c>
      <c r="D38" s="3">
        <v>21</v>
      </c>
      <c r="E38" s="5" t="s">
        <v>74</v>
      </c>
      <c r="F38" s="1" t="s">
        <v>75</v>
      </c>
      <c r="G38" s="4"/>
      <c r="H38" s="1"/>
    </row>
    <row r="39" spans="2:8" ht="22" x14ac:dyDescent="0.35">
      <c r="B39" s="1" t="s">
        <v>55</v>
      </c>
      <c r="C39" s="18" t="s">
        <v>76</v>
      </c>
      <c r="D39" s="3">
        <v>22</v>
      </c>
      <c r="E39" s="5" t="s">
        <v>77</v>
      </c>
      <c r="F39" s="1" t="s">
        <v>78</v>
      </c>
      <c r="G39" s="4"/>
      <c r="H39" s="1"/>
    </row>
    <row r="40" spans="2:8" ht="22" x14ac:dyDescent="0.35">
      <c r="B40" s="1" t="s">
        <v>55</v>
      </c>
      <c r="C40" s="18" t="s">
        <v>76</v>
      </c>
      <c r="D40" s="3">
        <v>23</v>
      </c>
      <c r="E40" s="5" t="s">
        <v>79</v>
      </c>
      <c r="F40" s="1" t="s">
        <v>80</v>
      </c>
      <c r="G40" s="4"/>
      <c r="H40" s="1"/>
    </row>
    <row r="41" spans="2:8" ht="22" x14ac:dyDescent="0.35">
      <c r="B41" s="1" t="s">
        <v>55</v>
      </c>
      <c r="C41" s="18" t="s">
        <v>76</v>
      </c>
      <c r="D41" s="3">
        <v>24</v>
      </c>
      <c r="E41" s="5" t="s">
        <v>81</v>
      </c>
      <c r="F41" s="1" t="s">
        <v>82</v>
      </c>
      <c r="G41" s="4"/>
      <c r="H41" s="1"/>
    </row>
    <row r="42" spans="2:8" ht="31.5" x14ac:dyDescent="0.35">
      <c r="B42" s="1" t="s">
        <v>55</v>
      </c>
      <c r="C42" s="18" t="s">
        <v>76</v>
      </c>
      <c r="D42" s="3">
        <v>25</v>
      </c>
      <c r="E42" s="41" t="s">
        <v>83</v>
      </c>
      <c r="F42" s="1" t="s">
        <v>84</v>
      </c>
      <c r="G42" s="4"/>
      <c r="H42" s="1"/>
    </row>
    <row r="43" spans="2:8" ht="21" x14ac:dyDescent="0.35">
      <c r="B43" s="1" t="s">
        <v>55</v>
      </c>
      <c r="C43" s="18" t="s">
        <v>76</v>
      </c>
      <c r="D43" s="3">
        <v>26</v>
      </c>
      <c r="E43" s="5" t="s">
        <v>85</v>
      </c>
      <c r="F43" s="1" t="s">
        <v>86</v>
      </c>
      <c r="G43" s="4"/>
      <c r="H43" s="1"/>
    </row>
    <row r="44" spans="2:8" ht="21" x14ac:dyDescent="0.35">
      <c r="B44" s="1" t="s">
        <v>55</v>
      </c>
      <c r="C44" s="18" t="s">
        <v>76</v>
      </c>
      <c r="D44" s="3">
        <f>1+D43</f>
        <v>27</v>
      </c>
      <c r="E44" s="42" t="s">
        <v>87</v>
      </c>
      <c r="F44" s="1" t="s">
        <v>88</v>
      </c>
      <c r="G44" s="4"/>
      <c r="H44" s="1"/>
    </row>
    <row r="45" spans="2:8" ht="32.5" x14ac:dyDescent="0.35">
      <c r="B45" s="1" t="s">
        <v>55</v>
      </c>
      <c r="C45" s="18" t="s">
        <v>89</v>
      </c>
      <c r="D45" s="3">
        <f t="shared" ref="D45:D92" si="0">1+D44</f>
        <v>28</v>
      </c>
      <c r="E45" s="5" t="s">
        <v>90</v>
      </c>
      <c r="F45" s="1" t="s">
        <v>91</v>
      </c>
      <c r="G45" s="4"/>
      <c r="H45" s="1"/>
    </row>
    <row r="46" spans="2:8" ht="43" x14ac:dyDescent="0.35">
      <c r="B46" s="1" t="s">
        <v>55</v>
      </c>
      <c r="C46" s="18" t="s">
        <v>92</v>
      </c>
      <c r="D46" s="3">
        <f t="shared" si="0"/>
        <v>29</v>
      </c>
      <c r="E46" s="5" t="s">
        <v>93</v>
      </c>
      <c r="F46" s="1" t="s">
        <v>94</v>
      </c>
      <c r="G46" s="6"/>
      <c r="H46" s="1"/>
    </row>
    <row r="47" spans="2:8" ht="53.5" x14ac:dyDescent="0.35">
      <c r="B47" s="1" t="s">
        <v>55</v>
      </c>
      <c r="C47" s="18" t="s">
        <v>92</v>
      </c>
      <c r="D47" s="3">
        <f t="shared" si="0"/>
        <v>30</v>
      </c>
      <c r="E47" s="5" t="s">
        <v>95</v>
      </c>
      <c r="F47" s="1" t="s">
        <v>96</v>
      </c>
      <c r="G47" s="5"/>
      <c r="H47" s="1"/>
    </row>
    <row r="48" spans="2:8" ht="22" x14ac:dyDescent="0.35">
      <c r="B48" s="1" t="s">
        <v>55</v>
      </c>
      <c r="C48" s="18" t="s">
        <v>92</v>
      </c>
      <c r="D48" s="3">
        <f t="shared" si="0"/>
        <v>31</v>
      </c>
      <c r="E48" s="5" t="s">
        <v>97</v>
      </c>
      <c r="F48" s="1" t="s">
        <v>98</v>
      </c>
      <c r="G48" s="4"/>
      <c r="H48" s="1"/>
    </row>
    <row r="49" spans="2:8" x14ac:dyDescent="0.35">
      <c r="B49" s="1" t="s">
        <v>55</v>
      </c>
      <c r="C49" s="18" t="s">
        <v>92</v>
      </c>
      <c r="D49" s="3">
        <f t="shared" si="0"/>
        <v>32</v>
      </c>
      <c r="E49" s="5" t="s">
        <v>99</v>
      </c>
      <c r="F49" s="1" t="s">
        <v>100</v>
      </c>
      <c r="G49" s="4"/>
      <c r="H49" s="1"/>
    </row>
    <row r="50" spans="2:8" ht="22" x14ac:dyDescent="0.35">
      <c r="B50" s="1" t="s">
        <v>55</v>
      </c>
      <c r="C50" s="18" t="s">
        <v>101</v>
      </c>
      <c r="D50" s="3">
        <f t="shared" si="0"/>
        <v>33</v>
      </c>
      <c r="E50" s="5" t="s">
        <v>102</v>
      </c>
      <c r="F50" s="1" t="s">
        <v>103</v>
      </c>
      <c r="G50" s="4"/>
      <c r="H50" s="1"/>
    </row>
    <row r="51" spans="2:8" ht="22" x14ac:dyDescent="0.35">
      <c r="B51" s="1" t="s">
        <v>55</v>
      </c>
      <c r="C51" s="18" t="s">
        <v>104</v>
      </c>
      <c r="D51" s="3">
        <f t="shared" si="0"/>
        <v>34</v>
      </c>
      <c r="E51" s="5" t="s">
        <v>105</v>
      </c>
      <c r="F51" s="1" t="s">
        <v>106</v>
      </c>
      <c r="G51" s="4"/>
      <c r="H51" s="1"/>
    </row>
    <row r="52" spans="2:8" ht="32.5" x14ac:dyDescent="0.35">
      <c r="B52" s="1" t="s">
        <v>55</v>
      </c>
      <c r="C52" s="18" t="s">
        <v>104</v>
      </c>
      <c r="D52" s="3">
        <f t="shared" si="0"/>
        <v>35</v>
      </c>
      <c r="E52" s="5" t="s">
        <v>107</v>
      </c>
      <c r="F52" s="1" t="s">
        <v>108</v>
      </c>
      <c r="G52" s="4"/>
      <c r="H52" s="1"/>
    </row>
    <row r="53" spans="2:8" x14ac:dyDescent="0.35">
      <c r="B53" s="1" t="s">
        <v>55</v>
      </c>
      <c r="C53" s="18" t="s">
        <v>104</v>
      </c>
      <c r="D53" s="3">
        <f t="shared" si="0"/>
        <v>36</v>
      </c>
      <c r="E53" s="5" t="s">
        <v>109</v>
      </c>
      <c r="F53" s="1" t="s">
        <v>110</v>
      </c>
      <c r="G53" s="4"/>
      <c r="H53" s="1"/>
    </row>
    <row r="54" spans="2:8" x14ac:dyDescent="0.35">
      <c r="B54" s="1" t="s">
        <v>55</v>
      </c>
      <c r="C54" s="18" t="s">
        <v>104</v>
      </c>
      <c r="D54" s="3">
        <f t="shared" si="0"/>
        <v>37</v>
      </c>
      <c r="E54" s="5" t="s">
        <v>111</v>
      </c>
      <c r="F54" s="1" t="s">
        <v>112</v>
      </c>
      <c r="G54" s="4"/>
      <c r="H54" s="1"/>
    </row>
    <row r="55" spans="2:8" ht="32.5" x14ac:dyDescent="0.35">
      <c r="B55" s="1" t="s">
        <v>55</v>
      </c>
      <c r="C55" s="18" t="s">
        <v>104</v>
      </c>
      <c r="D55" s="3">
        <f t="shared" si="0"/>
        <v>38</v>
      </c>
      <c r="E55" s="5" t="s">
        <v>113</v>
      </c>
      <c r="F55" s="1" t="s">
        <v>114</v>
      </c>
      <c r="G55" s="4"/>
      <c r="H55" s="1"/>
    </row>
    <row r="56" spans="2:8" ht="22" x14ac:dyDescent="0.35">
      <c r="B56" s="1" t="s">
        <v>55</v>
      </c>
      <c r="C56" s="18" t="s">
        <v>104</v>
      </c>
      <c r="D56" s="3">
        <f t="shared" si="0"/>
        <v>39</v>
      </c>
      <c r="E56" s="5" t="s">
        <v>115</v>
      </c>
      <c r="F56" s="1" t="s">
        <v>116</v>
      </c>
      <c r="G56" s="4"/>
      <c r="H56" s="1"/>
    </row>
    <row r="57" spans="2:8" ht="22" x14ac:dyDescent="0.35">
      <c r="B57" s="1" t="s">
        <v>55</v>
      </c>
      <c r="C57" s="18" t="s">
        <v>104</v>
      </c>
      <c r="D57" s="3">
        <f t="shared" si="0"/>
        <v>40</v>
      </c>
      <c r="E57" s="5" t="s">
        <v>117</v>
      </c>
      <c r="F57" s="1" t="s">
        <v>118</v>
      </c>
      <c r="G57" s="4"/>
      <c r="H57" s="1"/>
    </row>
    <row r="58" spans="2:8" x14ac:dyDescent="0.35">
      <c r="B58" s="1" t="s">
        <v>55</v>
      </c>
      <c r="C58" s="18" t="s">
        <v>104</v>
      </c>
      <c r="D58" s="3">
        <f t="shared" si="0"/>
        <v>41</v>
      </c>
      <c r="E58" s="5" t="s">
        <v>119</v>
      </c>
      <c r="F58" s="1" t="s">
        <v>120</v>
      </c>
      <c r="G58" s="4"/>
      <c r="H58" s="1"/>
    </row>
    <row r="59" spans="2:8" ht="22" x14ac:dyDescent="0.35">
      <c r="B59" s="1" t="s">
        <v>55</v>
      </c>
      <c r="C59" s="18" t="s">
        <v>104</v>
      </c>
      <c r="D59" s="3">
        <f t="shared" si="0"/>
        <v>42</v>
      </c>
      <c r="E59" s="5" t="s">
        <v>121</v>
      </c>
      <c r="F59" s="1" t="s">
        <v>122</v>
      </c>
      <c r="G59" s="4"/>
      <c r="H59" s="1"/>
    </row>
    <row r="60" spans="2:8" x14ac:dyDescent="0.35">
      <c r="B60" s="1" t="s">
        <v>55</v>
      </c>
      <c r="C60" s="18" t="s">
        <v>104</v>
      </c>
      <c r="D60" s="3">
        <f t="shared" si="0"/>
        <v>43</v>
      </c>
      <c r="E60" s="5" t="s">
        <v>123</v>
      </c>
      <c r="F60" s="1" t="s">
        <v>124</v>
      </c>
      <c r="G60" s="4"/>
      <c r="H60" s="1"/>
    </row>
    <row r="61" spans="2:8" ht="32.5" x14ac:dyDescent="0.35">
      <c r="B61" s="1" t="s">
        <v>55</v>
      </c>
      <c r="C61" s="18" t="s">
        <v>104</v>
      </c>
      <c r="D61" s="3">
        <f t="shared" si="0"/>
        <v>44</v>
      </c>
      <c r="E61" s="5" t="s">
        <v>125</v>
      </c>
      <c r="F61" s="1" t="s">
        <v>126</v>
      </c>
      <c r="G61" s="4"/>
      <c r="H61" s="1"/>
    </row>
    <row r="62" spans="2:8" x14ac:dyDescent="0.35">
      <c r="B62" s="1" t="s">
        <v>55</v>
      </c>
      <c r="C62" s="18" t="s">
        <v>104</v>
      </c>
      <c r="D62" s="3">
        <f t="shared" si="0"/>
        <v>45</v>
      </c>
      <c r="E62" s="5" t="s">
        <v>127</v>
      </c>
      <c r="F62" s="1" t="s">
        <v>128</v>
      </c>
      <c r="G62" s="4"/>
      <c r="H62" s="1"/>
    </row>
    <row r="63" spans="2:8" x14ac:dyDescent="0.35">
      <c r="B63" s="1" t="s">
        <v>129</v>
      </c>
      <c r="C63" s="18" t="s">
        <v>130</v>
      </c>
      <c r="D63" s="3">
        <f t="shared" si="0"/>
        <v>46</v>
      </c>
      <c r="E63" s="5" t="s">
        <v>131</v>
      </c>
      <c r="F63" s="1" t="s">
        <v>132</v>
      </c>
      <c r="G63" s="4"/>
      <c r="H63" s="1"/>
    </row>
    <row r="64" spans="2:8" ht="22" x14ac:dyDescent="0.35">
      <c r="B64" s="1" t="s">
        <v>129</v>
      </c>
      <c r="C64" s="18" t="s">
        <v>130</v>
      </c>
      <c r="D64" s="3">
        <f t="shared" si="0"/>
        <v>47</v>
      </c>
      <c r="E64" s="5" t="s">
        <v>133</v>
      </c>
      <c r="F64" s="1" t="s">
        <v>134</v>
      </c>
      <c r="G64" s="4"/>
      <c r="H64" s="1"/>
    </row>
    <row r="65" spans="2:8" x14ac:dyDescent="0.35">
      <c r="B65" s="1" t="s">
        <v>129</v>
      </c>
      <c r="C65" s="18" t="s">
        <v>130</v>
      </c>
      <c r="D65" s="3">
        <f t="shared" si="0"/>
        <v>48</v>
      </c>
      <c r="E65" s="5" t="s">
        <v>135</v>
      </c>
      <c r="F65" s="1" t="s">
        <v>136</v>
      </c>
      <c r="G65" s="4"/>
      <c r="H65" s="1"/>
    </row>
    <row r="66" spans="2:8" x14ac:dyDescent="0.35">
      <c r="B66" s="1" t="s">
        <v>129</v>
      </c>
      <c r="C66" s="18" t="s">
        <v>130</v>
      </c>
      <c r="D66" s="3">
        <f t="shared" si="0"/>
        <v>49</v>
      </c>
      <c r="E66" s="5" t="s">
        <v>137</v>
      </c>
      <c r="F66" s="1" t="s">
        <v>138</v>
      </c>
      <c r="G66" s="4"/>
      <c r="H66" s="1"/>
    </row>
    <row r="67" spans="2:8" x14ac:dyDescent="0.35">
      <c r="B67" s="1" t="s">
        <v>129</v>
      </c>
      <c r="C67" s="18" t="s">
        <v>130</v>
      </c>
      <c r="D67" s="3">
        <f t="shared" si="0"/>
        <v>50</v>
      </c>
      <c r="E67" s="5" t="s">
        <v>139</v>
      </c>
      <c r="F67" s="1" t="s">
        <v>140</v>
      </c>
      <c r="G67" s="4"/>
      <c r="H67" s="1"/>
    </row>
    <row r="68" spans="2:8" ht="22" x14ac:dyDescent="0.35">
      <c r="B68" s="1" t="s">
        <v>129</v>
      </c>
      <c r="C68" s="18" t="s">
        <v>130</v>
      </c>
      <c r="D68" s="3">
        <f t="shared" si="0"/>
        <v>51</v>
      </c>
      <c r="E68" s="5" t="s">
        <v>141</v>
      </c>
      <c r="F68" s="1" t="s">
        <v>142</v>
      </c>
      <c r="G68" s="4"/>
      <c r="H68" s="1"/>
    </row>
    <row r="69" spans="2:8" x14ac:dyDescent="0.35">
      <c r="B69" s="1" t="s">
        <v>129</v>
      </c>
      <c r="C69" s="18" t="s">
        <v>130</v>
      </c>
      <c r="D69" s="3">
        <f t="shared" si="0"/>
        <v>52</v>
      </c>
      <c r="E69" s="5" t="s">
        <v>143</v>
      </c>
      <c r="F69" s="1" t="s">
        <v>144</v>
      </c>
      <c r="G69" s="4"/>
      <c r="H69" s="1"/>
    </row>
    <row r="70" spans="2:8" x14ac:dyDescent="0.35">
      <c r="B70" s="1" t="s">
        <v>129</v>
      </c>
      <c r="C70" s="18" t="s">
        <v>130</v>
      </c>
      <c r="D70" s="3">
        <f t="shared" si="0"/>
        <v>53</v>
      </c>
      <c r="E70" s="5" t="s">
        <v>145</v>
      </c>
      <c r="F70" s="1" t="s">
        <v>146</v>
      </c>
      <c r="G70" s="4"/>
      <c r="H70" s="1"/>
    </row>
    <row r="71" spans="2:8" x14ac:dyDescent="0.35">
      <c r="B71" s="1" t="s">
        <v>129</v>
      </c>
      <c r="C71" s="18" t="s">
        <v>130</v>
      </c>
      <c r="D71" s="3">
        <f t="shared" si="0"/>
        <v>54</v>
      </c>
      <c r="E71" s="5" t="s">
        <v>147</v>
      </c>
      <c r="F71" s="1" t="s">
        <v>148</v>
      </c>
      <c r="G71" s="4"/>
      <c r="H71" s="1"/>
    </row>
    <row r="72" spans="2:8" ht="22" x14ac:dyDescent="0.35">
      <c r="B72" s="1" t="s">
        <v>129</v>
      </c>
      <c r="C72" s="18" t="s">
        <v>149</v>
      </c>
      <c r="D72" s="3">
        <f t="shared" si="0"/>
        <v>55</v>
      </c>
      <c r="E72" s="5" t="s">
        <v>150</v>
      </c>
      <c r="F72" s="1" t="s">
        <v>151</v>
      </c>
      <c r="G72" s="4"/>
      <c r="H72" s="1"/>
    </row>
    <row r="73" spans="2:8" ht="32.5" x14ac:dyDescent="0.35">
      <c r="B73" s="1" t="s">
        <v>129</v>
      </c>
      <c r="C73" s="18" t="s">
        <v>149</v>
      </c>
      <c r="D73" s="3">
        <f t="shared" si="0"/>
        <v>56</v>
      </c>
      <c r="E73" s="5" t="s">
        <v>152</v>
      </c>
      <c r="F73" s="1" t="s">
        <v>153</v>
      </c>
      <c r="G73" s="4"/>
      <c r="H73" s="1"/>
    </row>
    <row r="74" spans="2:8" ht="32.5" x14ac:dyDescent="0.35">
      <c r="B74" s="1" t="s">
        <v>129</v>
      </c>
      <c r="C74" s="18" t="s">
        <v>149</v>
      </c>
      <c r="D74" s="3">
        <f t="shared" si="0"/>
        <v>57</v>
      </c>
      <c r="E74" s="5" t="s">
        <v>154</v>
      </c>
      <c r="F74" s="1" t="s">
        <v>155</v>
      </c>
      <c r="G74" s="4"/>
      <c r="H74" s="1"/>
    </row>
    <row r="75" spans="2:8" ht="21" x14ac:dyDescent="0.35">
      <c r="B75" s="1" t="s">
        <v>129</v>
      </c>
      <c r="C75" s="18" t="s">
        <v>149</v>
      </c>
      <c r="D75" s="3">
        <f t="shared" si="0"/>
        <v>58</v>
      </c>
      <c r="E75" s="5" t="s">
        <v>156</v>
      </c>
      <c r="F75" s="1" t="s">
        <v>157</v>
      </c>
      <c r="G75" s="4"/>
      <c r="H75" s="1"/>
    </row>
    <row r="76" spans="2:8" ht="22" x14ac:dyDescent="0.35">
      <c r="B76" s="1" t="s">
        <v>129</v>
      </c>
      <c r="C76" s="18" t="s">
        <v>158</v>
      </c>
      <c r="D76" s="3">
        <f t="shared" si="0"/>
        <v>59</v>
      </c>
      <c r="E76" s="5" t="s">
        <v>159</v>
      </c>
      <c r="F76" s="1" t="s">
        <v>160</v>
      </c>
      <c r="G76" s="4"/>
      <c r="H76" s="1"/>
    </row>
    <row r="77" spans="2:8" x14ac:dyDescent="0.35">
      <c r="B77" s="1" t="s">
        <v>129</v>
      </c>
      <c r="C77" s="18" t="s">
        <v>158</v>
      </c>
      <c r="D77" s="3">
        <f t="shared" si="0"/>
        <v>60</v>
      </c>
      <c r="E77" s="5" t="s">
        <v>161</v>
      </c>
      <c r="F77" s="1" t="s">
        <v>162</v>
      </c>
      <c r="G77" s="4"/>
      <c r="H77" s="1"/>
    </row>
    <row r="78" spans="2:8" x14ac:dyDescent="0.35">
      <c r="B78" s="1" t="s">
        <v>129</v>
      </c>
      <c r="C78" s="18" t="s">
        <v>158</v>
      </c>
      <c r="D78" s="3">
        <f t="shared" si="0"/>
        <v>61</v>
      </c>
      <c r="E78" s="5" t="s">
        <v>163</v>
      </c>
      <c r="F78" s="1" t="s">
        <v>164</v>
      </c>
      <c r="G78" s="4"/>
      <c r="H78" s="1"/>
    </row>
    <row r="79" spans="2:8" ht="22" x14ac:dyDescent="0.35">
      <c r="B79" s="1" t="s">
        <v>129</v>
      </c>
      <c r="C79" s="18" t="s">
        <v>158</v>
      </c>
      <c r="D79" s="3">
        <f t="shared" si="0"/>
        <v>62</v>
      </c>
      <c r="E79" s="5" t="s">
        <v>165</v>
      </c>
      <c r="F79" s="1" t="s">
        <v>166</v>
      </c>
      <c r="G79" s="4"/>
      <c r="H79" s="1"/>
    </row>
    <row r="80" spans="2:8" ht="22" x14ac:dyDescent="0.35">
      <c r="B80" s="1" t="s">
        <v>129</v>
      </c>
      <c r="C80" s="18" t="s">
        <v>158</v>
      </c>
      <c r="D80" s="3">
        <f t="shared" si="0"/>
        <v>63</v>
      </c>
      <c r="E80" s="5" t="s">
        <v>167</v>
      </c>
      <c r="F80" s="1" t="s">
        <v>168</v>
      </c>
      <c r="G80" s="4"/>
      <c r="H80" s="1"/>
    </row>
    <row r="81" spans="2:8" x14ac:dyDescent="0.35">
      <c r="B81" s="1" t="s">
        <v>129</v>
      </c>
      <c r="C81" s="18" t="s">
        <v>158</v>
      </c>
      <c r="D81" s="3">
        <f t="shared" si="0"/>
        <v>64</v>
      </c>
      <c r="E81" s="5" t="s">
        <v>169</v>
      </c>
      <c r="F81" s="1" t="s">
        <v>170</v>
      </c>
      <c r="G81" s="4"/>
      <c r="H81" s="1"/>
    </row>
    <row r="82" spans="2:8" x14ac:dyDescent="0.35">
      <c r="B82" s="1" t="s">
        <v>129</v>
      </c>
      <c r="C82" s="18" t="s">
        <v>171</v>
      </c>
      <c r="D82" s="3">
        <f t="shared" si="0"/>
        <v>65</v>
      </c>
      <c r="E82" s="5" t="s">
        <v>172</v>
      </c>
      <c r="F82" s="1" t="s">
        <v>173</v>
      </c>
      <c r="G82" s="4"/>
      <c r="H82" s="1"/>
    </row>
    <row r="83" spans="2:8" x14ac:dyDescent="0.35">
      <c r="B83" s="1" t="s">
        <v>129</v>
      </c>
      <c r="C83" s="18" t="s">
        <v>171</v>
      </c>
      <c r="D83" s="3">
        <f t="shared" si="0"/>
        <v>66</v>
      </c>
      <c r="E83" s="5" t="s">
        <v>174</v>
      </c>
      <c r="F83" s="1" t="s">
        <v>175</v>
      </c>
      <c r="G83" s="4"/>
      <c r="H83" s="1"/>
    </row>
    <row r="84" spans="2:8" x14ac:dyDescent="0.35">
      <c r="B84" s="1" t="s">
        <v>129</v>
      </c>
      <c r="C84" s="18" t="s">
        <v>171</v>
      </c>
      <c r="D84" s="3">
        <f t="shared" si="0"/>
        <v>67</v>
      </c>
      <c r="E84" s="5" t="s">
        <v>176</v>
      </c>
      <c r="F84" s="1" t="s">
        <v>177</v>
      </c>
      <c r="G84" s="4"/>
      <c r="H84" s="1"/>
    </row>
    <row r="85" spans="2:8" x14ac:dyDescent="0.35">
      <c r="B85" s="1" t="s">
        <v>129</v>
      </c>
      <c r="C85" s="18" t="s">
        <v>178</v>
      </c>
      <c r="D85" s="3">
        <f t="shared" si="0"/>
        <v>68</v>
      </c>
      <c r="E85" s="5" t="s">
        <v>179</v>
      </c>
      <c r="F85" s="1" t="s">
        <v>180</v>
      </c>
      <c r="G85" s="4"/>
      <c r="H85" s="1"/>
    </row>
    <row r="86" spans="2:8" ht="22" x14ac:dyDescent="0.35">
      <c r="B86" s="1" t="s">
        <v>129</v>
      </c>
      <c r="C86" s="18" t="s">
        <v>178</v>
      </c>
      <c r="D86" s="3">
        <f t="shared" si="0"/>
        <v>69</v>
      </c>
      <c r="E86" s="5" t="s">
        <v>181</v>
      </c>
      <c r="F86" s="1" t="s">
        <v>182</v>
      </c>
      <c r="G86" s="4"/>
      <c r="H86" s="1"/>
    </row>
    <row r="87" spans="2:8" ht="22" x14ac:dyDescent="0.35">
      <c r="B87" s="1" t="s">
        <v>129</v>
      </c>
      <c r="C87" s="18" t="s">
        <v>178</v>
      </c>
      <c r="D87" s="3">
        <f t="shared" si="0"/>
        <v>70</v>
      </c>
      <c r="E87" s="5" t="s">
        <v>183</v>
      </c>
      <c r="F87" s="1" t="s">
        <v>184</v>
      </c>
      <c r="G87" s="4"/>
      <c r="H87" s="1"/>
    </row>
    <row r="88" spans="2:8" x14ac:dyDescent="0.35">
      <c r="B88" s="1" t="s">
        <v>129</v>
      </c>
      <c r="C88" s="18" t="s">
        <v>178</v>
      </c>
      <c r="D88" s="3">
        <f t="shared" si="0"/>
        <v>71</v>
      </c>
      <c r="E88" s="5" t="s">
        <v>185</v>
      </c>
      <c r="F88" s="1" t="s">
        <v>186</v>
      </c>
      <c r="G88" s="4"/>
      <c r="H88" s="1"/>
    </row>
    <row r="89" spans="2:8" x14ac:dyDescent="0.35">
      <c r="B89" s="1" t="s">
        <v>129</v>
      </c>
      <c r="C89" s="18" t="s">
        <v>178</v>
      </c>
      <c r="D89" s="3">
        <f t="shared" si="0"/>
        <v>72</v>
      </c>
      <c r="E89" s="5" t="s">
        <v>187</v>
      </c>
      <c r="F89" s="1" t="s">
        <v>188</v>
      </c>
      <c r="G89" s="4"/>
      <c r="H89" s="1"/>
    </row>
    <row r="90" spans="2:8" x14ac:dyDescent="0.35">
      <c r="B90" s="1" t="s">
        <v>129</v>
      </c>
      <c r="C90" s="18" t="s">
        <v>178</v>
      </c>
      <c r="D90" s="3">
        <f t="shared" si="0"/>
        <v>73</v>
      </c>
      <c r="E90" s="5" t="s">
        <v>189</v>
      </c>
      <c r="F90" s="1" t="s">
        <v>190</v>
      </c>
      <c r="G90" s="4"/>
      <c r="H90" s="1"/>
    </row>
    <row r="91" spans="2:8" x14ac:dyDescent="0.35">
      <c r="B91" s="1" t="s">
        <v>129</v>
      </c>
      <c r="C91" s="18" t="s">
        <v>178</v>
      </c>
      <c r="D91" s="3">
        <f t="shared" si="0"/>
        <v>74</v>
      </c>
      <c r="E91" s="5" t="s">
        <v>191</v>
      </c>
      <c r="F91" s="1" t="s">
        <v>192</v>
      </c>
      <c r="G91" s="4"/>
      <c r="H91" s="1"/>
    </row>
    <row r="92" spans="2:8" x14ac:dyDescent="0.3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78"/>
  <sheetViews>
    <sheetView zoomScale="48" zoomScaleNormal="48" workbookViewId="0">
      <selection activeCell="J69" sqref="J69"/>
    </sheetView>
  </sheetViews>
  <sheetFormatPr baseColWidth="10" defaultColWidth="11.453125" defaultRowHeight="14.5" x14ac:dyDescent="0.35"/>
  <cols>
    <col min="1" max="1" width="24.81640625" customWidth="1"/>
    <col min="2" max="9" width="19.26953125" customWidth="1"/>
  </cols>
  <sheetData>
    <row r="2" spans="1:9" ht="15" customHeight="1" x14ac:dyDescent="0.35">
      <c r="B2" s="85" t="s">
        <v>195</v>
      </c>
      <c r="C2" s="86"/>
      <c r="D2" s="86"/>
      <c r="E2" s="87"/>
      <c r="F2" s="82" t="s">
        <v>196</v>
      </c>
      <c r="G2" s="83"/>
      <c r="H2" s="83"/>
      <c r="I2" s="84"/>
    </row>
    <row r="3" spans="1:9" ht="50.25" customHeight="1" x14ac:dyDescent="0.35">
      <c r="A3" s="19"/>
      <c r="B3" s="23" t="s">
        <v>197</v>
      </c>
      <c r="C3" s="23" t="s">
        <v>198</v>
      </c>
      <c r="D3" s="23" t="s">
        <v>199</v>
      </c>
      <c r="E3" s="23" t="s">
        <v>200</v>
      </c>
      <c r="F3" s="24" t="s">
        <v>201</v>
      </c>
      <c r="G3" s="24" t="s">
        <v>202</v>
      </c>
      <c r="H3" s="24" t="s">
        <v>203</v>
      </c>
      <c r="I3" s="25" t="s">
        <v>204</v>
      </c>
    </row>
    <row r="4" spans="1:9" x14ac:dyDescent="0.35">
      <c r="A4" s="22" t="s">
        <v>205</v>
      </c>
      <c r="B4" s="22" t="s">
        <v>206</v>
      </c>
      <c r="C4" s="22" t="s">
        <v>207</v>
      </c>
      <c r="D4" s="22" t="s">
        <v>208</v>
      </c>
      <c r="E4" s="22" t="s">
        <v>209</v>
      </c>
      <c r="F4" s="22" t="s">
        <v>210</v>
      </c>
      <c r="G4" s="22" t="s">
        <v>211</v>
      </c>
      <c r="H4" s="22" t="s">
        <v>212</v>
      </c>
      <c r="I4" s="22" t="s">
        <v>213</v>
      </c>
    </row>
    <row r="5" spans="1:9" hidden="1" x14ac:dyDescent="0.35">
      <c r="A5" s="20" t="s">
        <v>9</v>
      </c>
      <c r="B5" s="21"/>
      <c r="C5" s="21"/>
      <c r="D5" s="21"/>
      <c r="E5" s="21"/>
      <c r="F5" s="21"/>
      <c r="G5" s="21"/>
      <c r="H5" s="21"/>
      <c r="I5" s="21"/>
    </row>
    <row r="6" spans="1:9" hidden="1" x14ac:dyDescent="0.35">
      <c r="A6" s="5" t="s">
        <v>15</v>
      </c>
      <c r="B6" s="21"/>
      <c r="C6" s="21"/>
      <c r="D6" s="21"/>
      <c r="E6" s="21"/>
      <c r="F6" s="21"/>
      <c r="G6" s="21"/>
      <c r="H6" s="21"/>
      <c r="I6" s="21"/>
    </row>
    <row r="7" spans="1:9" hidden="1" x14ac:dyDescent="0.35">
      <c r="A7" s="20" t="s">
        <v>17</v>
      </c>
      <c r="B7" s="21"/>
      <c r="C7" s="21"/>
      <c r="D7" s="21"/>
      <c r="E7" s="21"/>
      <c r="F7" s="21"/>
      <c r="G7" s="21"/>
      <c r="H7" s="21"/>
      <c r="I7" s="21"/>
    </row>
    <row r="8" spans="1:9" ht="21" hidden="1" x14ac:dyDescent="0.35">
      <c r="A8" s="20" t="s">
        <v>23</v>
      </c>
      <c r="B8" s="21"/>
      <c r="C8" s="21"/>
      <c r="D8" s="21"/>
      <c r="E8" s="21"/>
      <c r="F8" s="21"/>
      <c r="G8" s="21"/>
      <c r="H8" s="21"/>
      <c r="I8" s="21"/>
    </row>
    <row r="9" spans="1:9" ht="21" hidden="1" x14ac:dyDescent="0.35">
      <c r="A9" s="20" t="s">
        <v>29</v>
      </c>
      <c r="B9" s="21"/>
      <c r="C9" s="21"/>
      <c r="D9" s="21"/>
      <c r="E9" s="21"/>
      <c r="F9" s="21"/>
      <c r="G9" s="21"/>
      <c r="H9" s="21"/>
      <c r="I9" s="21"/>
    </row>
    <row r="10" spans="1:9" ht="21" hidden="1" x14ac:dyDescent="0.35">
      <c r="A10" s="20" t="s">
        <v>35</v>
      </c>
      <c r="B10" s="21"/>
      <c r="C10" s="21"/>
      <c r="D10" s="21"/>
      <c r="E10" s="21"/>
      <c r="F10" s="21"/>
      <c r="G10" s="21"/>
      <c r="H10" s="21"/>
      <c r="I10" s="21"/>
    </row>
    <row r="11" spans="1:9" ht="22" hidden="1" x14ac:dyDescent="0.35">
      <c r="A11" s="5" t="s">
        <v>41</v>
      </c>
      <c r="B11" s="21"/>
      <c r="C11" s="21"/>
      <c r="D11" s="21"/>
      <c r="E11" s="21"/>
      <c r="F11" s="21"/>
      <c r="G11" s="21"/>
      <c r="H11" s="21"/>
      <c r="I11" s="21"/>
    </row>
    <row r="12" spans="1:9" hidden="1" x14ac:dyDescent="0.35">
      <c r="A12" s="5" t="s">
        <v>44</v>
      </c>
      <c r="B12" s="21"/>
      <c r="C12" s="21"/>
      <c r="D12" s="21"/>
      <c r="E12" s="21"/>
      <c r="F12" s="21"/>
      <c r="G12" s="21"/>
      <c r="H12" s="21"/>
      <c r="I12" s="21"/>
    </row>
    <row r="13" spans="1:9" hidden="1" x14ac:dyDescent="0.35">
      <c r="A13" s="5" t="s">
        <v>46</v>
      </c>
      <c r="B13" s="21"/>
      <c r="C13" s="21"/>
      <c r="D13" s="21"/>
      <c r="E13" s="21"/>
      <c r="F13" s="21"/>
      <c r="G13" s="21"/>
      <c r="H13" s="21"/>
      <c r="I13" s="21"/>
    </row>
    <row r="14" spans="1:9" ht="15" hidden="1" customHeight="1" x14ac:dyDescent="0.35">
      <c r="A14" s="5" t="s">
        <v>48</v>
      </c>
      <c r="B14" s="21"/>
      <c r="C14" s="21"/>
      <c r="D14" s="21"/>
      <c r="E14" s="21"/>
      <c r="F14" s="21"/>
      <c r="G14" s="21"/>
      <c r="H14" s="21"/>
      <c r="I14" s="21"/>
    </row>
    <row r="15" spans="1:9" hidden="1" x14ac:dyDescent="0.35">
      <c r="A15" s="5" t="s">
        <v>51</v>
      </c>
      <c r="B15" s="21"/>
      <c r="C15" s="21"/>
      <c r="D15" s="21"/>
      <c r="E15" s="21"/>
      <c r="F15" s="21"/>
      <c r="G15" s="21"/>
      <c r="H15" s="21"/>
      <c r="I15" s="21"/>
    </row>
    <row r="16" spans="1:9" hidden="1" x14ac:dyDescent="0.35">
      <c r="A16" s="5" t="s">
        <v>53</v>
      </c>
      <c r="B16" s="21"/>
      <c r="C16" s="21"/>
      <c r="D16" s="21"/>
      <c r="E16" s="21"/>
      <c r="F16" s="21"/>
      <c r="G16" s="21"/>
      <c r="H16" s="21"/>
      <c r="I16" s="21"/>
    </row>
    <row r="17" spans="1:9" hidden="1" x14ac:dyDescent="0.35">
      <c r="A17" s="5" t="s">
        <v>57</v>
      </c>
      <c r="B17" s="21"/>
      <c r="C17" s="21"/>
      <c r="D17" s="21"/>
      <c r="E17" s="21"/>
      <c r="F17" s="21"/>
      <c r="G17" s="21"/>
      <c r="H17" s="21"/>
      <c r="I17" s="21"/>
    </row>
    <row r="18" spans="1:9" ht="15" hidden="1" customHeight="1" x14ac:dyDescent="0.35">
      <c r="A18" s="5" t="s">
        <v>59</v>
      </c>
      <c r="B18" s="21"/>
      <c r="C18" s="21"/>
      <c r="D18" s="21"/>
      <c r="E18" s="21"/>
      <c r="F18" s="21"/>
      <c r="G18" s="21"/>
      <c r="H18" s="21"/>
      <c r="I18" s="21"/>
    </row>
    <row r="19" spans="1:9" hidden="1" x14ac:dyDescent="0.35">
      <c r="A19" s="5" t="s">
        <v>61</v>
      </c>
      <c r="B19" s="21"/>
      <c r="C19" s="21"/>
      <c r="D19" s="21"/>
      <c r="E19" s="21"/>
      <c r="F19" s="21"/>
      <c r="G19" s="21"/>
      <c r="H19" s="21"/>
      <c r="I19" s="21"/>
    </row>
    <row r="20" spans="1:9" ht="22" hidden="1" x14ac:dyDescent="0.35">
      <c r="A20" s="5" t="s">
        <v>63</v>
      </c>
      <c r="B20" s="21"/>
      <c r="C20" s="21"/>
      <c r="D20" s="21"/>
      <c r="E20" s="21"/>
      <c r="F20" s="21"/>
      <c r="G20" s="21"/>
      <c r="H20" s="21"/>
      <c r="I20" s="21"/>
    </row>
    <row r="21" spans="1:9" hidden="1" x14ac:dyDescent="0.35">
      <c r="A21" s="5" t="s">
        <v>65</v>
      </c>
      <c r="B21" s="21"/>
      <c r="C21" s="21"/>
      <c r="D21" s="21"/>
      <c r="E21" s="21"/>
      <c r="F21" s="21"/>
      <c r="G21" s="21"/>
      <c r="H21" s="21"/>
      <c r="I21" s="21"/>
    </row>
    <row r="22" spans="1:9" ht="15" hidden="1" customHeight="1" x14ac:dyDescent="0.35">
      <c r="A22" s="5" t="s">
        <v>67</v>
      </c>
      <c r="B22" s="21"/>
      <c r="C22" s="21"/>
      <c r="D22" s="21"/>
      <c r="E22" s="21"/>
      <c r="F22" s="21"/>
      <c r="G22" s="21"/>
      <c r="H22" s="21"/>
      <c r="I22" s="21"/>
    </row>
    <row r="23" spans="1:9" ht="22" hidden="1" x14ac:dyDescent="0.35">
      <c r="A23" s="5" t="s">
        <v>70</v>
      </c>
      <c r="B23" s="21"/>
      <c r="C23" s="21"/>
      <c r="D23" s="21"/>
      <c r="E23" s="21"/>
      <c r="F23" s="21"/>
      <c r="G23" s="21"/>
      <c r="H23" s="21"/>
      <c r="I23" s="21"/>
    </row>
    <row r="24" spans="1:9" hidden="1" x14ac:dyDescent="0.35">
      <c r="A24" s="5" t="s">
        <v>72</v>
      </c>
      <c r="B24" s="21"/>
      <c r="C24" s="21"/>
      <c r="D24" s="21"/>
      <c r="E24" s="21"/>
      <c r="F24" s="21"/>
      <c r="G24" s="21"/>
      <c r="H24" s="21"/>
      <c r="I24" s="21"/>
    </row>
    <row r="25" spans="1:9" hidden="1" x14ac:dyDescent="0.35">
      <c r="A25" s="5" t="s">
        <v>74</v>
      </c>
      <c r="B25" s="21"/>
      <c r="C25" s="21"/>
      <c r="D25" s="21"/>
      <c r="E25" s="21"/>
      <c r="F25" s="21"/>
      <c r="G25" s="21"/>
      <c r="H25" s="21"/>
      <c r="I25" s="21"/>
    </row>
    <row r="26" spans="1:9" ht="22" hidden="1" x14ac:dyDescent="0.35">
      <c r="A26" s="5" t="s">
        <v>77</v>
      </c>
      <c r="B26" s="21"/>
      <c r="C26" s="21"/>
      <c r="D26" s="21"/>
      <c r="E26" s="21"/>
      <c r="F26" s="21"/>
      <c r="G26" s="21"/>
      <c r="H26" s="21"/>
      <c r="I26" s="21"/>
    </row>
    <row r="27" spans="1:9" ht="22" hidden="1" x14ac:dyDescent="0.35">
      <c r="A27" s="5" t="s">
        <v>79</v>
      </c>
      <c r="B27" s="21"/>
      <c r="C27" s="21"/>
      <c r="D27" s="21"/>
      <c r="E27" s="21"/>
      <c r="F27" s="21"/>
      <c r="G27" s="21"/>
      <c r="H27" s="21"/>
      <c r="I27" s="21"/>
    </row>
    <row r="28" spans="1:9" ht="22" hidden="1" x14ac:dyDescent="0.35">
      <c r="A28" s="5" t="s">
        <v>81</v>
      </c>
      <c r="B28" s="21"/>
      <c r="C28" s="21"/>
      <c r="D28" s="21"/>
      <c r="E28" s="21"/>
      <c r="F28" s="21"/>
      <c r="G28" s="21"/>
      <c r="H28" s="21"/>
      <c r="I28" s="21"/>
    </row>
    <row r="29" spans="1:9" ht="32.5" hidden="1" x14ac:dyDescent="0.35">
      <c r="A29" s="5" t="s">
        <v>214</v>
      </c>
      <c r="B29" s="21"/>
      <c r="C29" s="21"/>
      <c r="D29" s="21"/>
      <c r="E29" s="21"/>
      <c r="F29" s="21"/>
      <c r="G29" s="21"/>
      <c r="H29" s="21"/>
      <c r="I29" s="21"/>
    </row>
    <row r="30" spans="1:9" hidden="1" x14ac:dyDescent="0.35">
      <c r="A30" s="5" t="s">
        <v>85</v>
      </c>
      <c r="B30" s="21"/>
      <c r="C30" s="21"/>
      <c r="D30" s="21"/>
      <c r="E30" s="21"/>
      <c r="F30" s="21"/>
      <c r="G30" s="21"/>
      <c r="H30" s="21"/>
      <c r="I30" s="21"/>
    </row>
    <row r="31" spans="1:9" ht="32.5" hidden="1" x14ac:dyDescent="0.35">
      <c r="A31" s="5" t="s">
        <v>90</v>
      </c>
      <c r="B31" s="21"/>
      <c r="C31" s="21"/>
      <c r="D31" s="21"/>
      <c r="E31" s="21"/>
      <c r="F31" s="21"/>
      <c r="G31" s="21"/>
      <c r="H31" s="21"/>
      <c r="I31" s="21"/>
    </row>
    <row r="32" spans="1:9" ht="32.5" hidden="1" x14ac:dyDescent="0.35">
      <c r="A32" s="5" t="s">
        <v>93</v>
      </c>
      <c r="B32" s="21"/>
      <c r="C32" s="21"/>
      <c r="D32" s="21"/>
      <c r="E32" s="21"/>
      <c r="F32" s="21"/>
      <c r="G32" s="21"/>
      <c r="H32" s="21"/>
      <c r="I32" s="21"/>
    </row>
    <row r="33" spans="1:9" ht="53.5" hidden="1" x14ac:dyDescent="0.35">
      <c r="A33" s="5" t="s">
        <v>95</v>
      </c>
      <c r="B33" s="21"/>
      <c r="C33" s="21"/>
      <c r="D33" s="21"/>
      <c r="E33" s="21"/>
      <c r="F33" s="21"/>
      <c r="G33" s="21"/>
      <c r="H33" s="21"/>
      <c r="I33" s="21"/>
    </row>
    <row r="34" spans="1:9" ht="22" hidden="1" x14ac:dyDescent="0.35">
      <c r="A34" s="5" t="s">
        <v>97</v>
      </c>
      <c r="B34" s="21"/>
      <c r="C34" s="21"/>
      <c r="D34" s="21"/>
      <c r="E34" s="21"/>
      <c r="F34" s="21"/>
      <c r="G34" s="21"/>
      <c r="H34" s="21"/>
      <c r="I34" s="21"/>
    </row>
    <row r="35" spans="1:9" hidden="1" x14ac:dyDescent="0.35">
      <c r="A35" s="5" t="s">
        <v>99</v>
      </c>
      <c r="B35" s="21"/>
      <c r="C35" s="21"/>
      <c r="D35" s="21"/>
      <c r="E35" s="21"/>
      <c r="F35" s="21"/>
      <c r="G35" s="21"/>
      <c r="H35" s="21"/>
      <c r="I35" s="21"/>
    </row>
    <row r="36" spans="1:9" ht="22" hidden="1" x14ac:dyDescent="0.35">
      <c r="A36" s="5" t="s">
        <v>102</v>
      </c>
      <c r="B36" s="21"/>
      <c r="C36" s="21"/>
      <c r="D36" s="21"/>
      <c r="E36" s="21"/>
      <c r="F36" s="21"/>
      <c r="G36" s="21"/>
      <c r="H36" s="21"/>
      <c r="I36" s="21"/>
    </row>
    <row r="37" spans="1:9" hidden="1" x14ac:dyDescent="0.35">
      <c r="A37" s="5" t="s">
        <v>105</v>
      </c>
      <c r="B37" s="21"/>
      <c r="C37" s="21"/>
      <c r="D37" s="21"/>
      <c r="E37" s="21"/>
      <c r="F37" s="21"/>
      <c r="G37" s="21"/>
      <c r="H37" s="21"/>
      <c r="I37" s="21"/>
    </row>
    <row r="38" spans="1:9" ht="22" hidden="1" x14ac:dyDescent="0.35">
      <c r="A38" s="5" t="s">
        <v>107</v>
      </c>
      <c r="B38" s="21"/>
      <c r="C38" s="21"/>
      <c r="D38" s="21"/>
      <c r="E38" s="21"/>
      <c r="F38" s="21"/>
      <c r="G38" s="21"/>
      <c r="H38" s="21"/>
      <c r="I38" s="21"/>
    </row>
    <row r="39" spans="1:9" hidden="1" x14ac:dyDescent="0.35">
      <c r="A39" s="5" t="s">
        <v>109</v>
      </c>
      <c r="B39" s="21"/>
      <c r="C39" s="21"/>
      <c r="D39" s="21"/>
      <c r="E39" s="21"/>
      <c r="F39" s="21"/>
      <c r="G39" s="21"/>
      <c r="H39" s="21"/>
      <c r="I39" s="21"/>
    </row>
    <row r="40" spans="1:9" hidden="1" x14ac:dyDescent="0.35">
      <c r="A40" s="5" t="s">
        <v>111</v>
      </c>
      <c r="B40" s="21"/>
      <c r="C40" s="21"/>
      <c r="D40" s="21"/>
      <c r="E40" s="21"/>
      <c r="F40" s="21"/>
      <c r="G40" s="21"/>
      <c r="H40" s="21"/>
      <c r="I40" s="21"/>
    </row>
    <row r="41" spans="1:9" ht="22" hidden="1" x14ac:dyDescent="0.35">
      <c r="A41" s="5" t="s">
        <v>113</v>
      </c>
      <c r="B41" s="21"/>
      <c r="C41" s="21"/>
      <c r="D41" s="21"/>
      <c r="E41" s="21"/>
      <c r="F41" s="21"/>
      <c r="G41" s="21"/>
      <c r="H41" s="21"/>
      <c r="I41" s="21"/>
    </row>
    <row r="42" spans="1:9" hidden="1" x14ac:dyDescent="0.35">
      <c r="A42" s="5" t="s">
        <v>115</v>
      </c>
      <c r="B42" s="21"/>
      <c r="C42" s="21"/>
      <c r="D42" s="21"/>
      <c r="E42" s="21"/>
      <c r="F42" s="21"/>
      <c r="G42" s="21"/>
      <c r="H42" s="21"/>
      <c r="I42" s="21"/>
    </row>
    <row r="43" spans="1:9" hidden="1" x14ac:dyDescent="0.35">
      <c r="A43" s="5" t="s">
        <v>117</v>
      </c>
      <c r="B43" s="21"/>
      <c r="C43" s="21"/>
      <c r="D43" s="21"/>
      <c r="E43" s="21"/>
      <c r="F43" s="21"/>
      <c r="G43" s="21"/>
      <c r="H43" s="21"/>
      <c r="I43" s="21"/>
    </row>
    <row r="44" spans="1:9" hidden="1" x14ac:dyDescent="0.35">
      <c r="A44" s="5" t="s">
        <v>119</v>
      </c>
      <c r="B44" s="21"/>
      <c r="C44" s="21"/>
      <c r="D44" s="21"/>
      <c r="E44" s="21"/>
      <c r="F44" s="21"/>
      <c r="G44" s="21"/>
      <c r="H44" s="21"/>
      <c r="I44" s="21"/>
    </row>
    <row r="45" spans="1:9" ht="22" hidden="1" x14ac:dyDescent="0.35">
      <c r="A45" s="5" t="s">
        <v>121</v>
      </c>
      <c r="B45" s="21"/>
      <c r="C45" s="21"/>
      <c r="D45" s="21"/>
      <c r="E45" s="21"/>
      <c r="F45" s="21"/>
      <c r="G45" s="21"/>
      <c r="H45" s="21"/>
      <c r="I45" s="21"/>
    </row>
    <row r="46" spans="1:9" hidden="1" x14ac:dyDescent="0.35">
      <c r="A46" s="5" t="s">
        <v>123</v>
      </c>
      <c r="B46" s="21"/>
      <c r="C46" s="21"/>
      <c r="D46" s="21"/>
      <c r="E46" s="21"/>
      <c r="F46" s="21"/>
      <c r="G46" s="21"/>
      <c r="H46" s="21"/>
      <c r="I46" s="21"/>
    </row>
    <row r="47" spans="1:9" ht="22" hidden="1" x14ac:dyDescent="0.35">
      <c r="A47" s="5" t="s">
        <v>125</v>
      </c>
      <c r="B47" s="21"/>
      <c r="C47" s="21"/>
      <c r="D47" s="21"/>
      <c r="E47" s="21"/>
      <c r="F47" s="21"/>
      <c r="G47" s="21"/>
      <c r="H47" s="21"/>
      <c r="I47" s="21"/>
    </row>
    <row r="48" spans="1:9" hidden="1" x14ac:dyDescent="0.35">
      <c r="A48" s="5" t="s">
        <v>127</v>
      </c>
      <c r="B48" s="21"/>
      <c r="C48" s="21"/>
      <c r="D48" s="21"/>
      <c r="E48" s="21"/>
      <c r="F48" s="21"/>
      <c r="G48" s="21"/>
      <c r="H48" s="21"/>
      <c r="I48" s="21"/>
    </row>
    <row r="49" spans="1:9" hidden="1" x14ac:dyDescent="0.35">
      <c r="A49" s="5" t="s">
        <v>131</v>
      </c>
      <c r="B49" s="21"/>
      <c r="C49" s="21"/>
      <c r="D49" s="21"/>
      <c r="E49" s="21"/>
      <c r="F49" s="21"/>
      <c r="G49" s="21"/>
      <c r="H49" s="21"/>
      <c r="I49" s="21"/>
    </row>
    <row r="50" spans="1:9" ht="22" hidden="1" x14ac:dyDescent="0.35">
      <c r="A50" s="5" t="s">
        <v>133</v>
      </c>
      <c r="B50" s="21"/>
      <c r="C50" s="21"/>
      <c r="D50" s="21"/>
      <c r="E50" s="21"/>
      <c r="F50" s="21"/>
      <c r="G50" s="21"/>
      <c r="H50" s="21"/>
      <c r="I50" s="21"/>
    </row>
    <row r="51" spans="1:9" hidden="1" x14ac:dyDescent="0.35">
      <c r="A51" s="5" t="s">
        <v>135</v>
      </c>
      <c r="B51" s="21"/>
      <c r="C51" s="21"/>
      <c r="D51" s="21"/>
      <c r="E51" s="21"/>
      <c r="F51" s="21"/>
      <c r="G51" s="21"/>
      <c r="H51" s="21"/>
      <c r="I51" s="21"/>
    </row>
    <row r="52" spans="1:9" hidden="1" x14ac:dyDescent="0.35">
      <c r="A52" s="5" t="s">
        <v>137</v>
      </c>
      <c r="B52" s="21"/>
      <c r="C52" s="21"/>
      <c r="D52" s="21"/>
      <c r="E52" s="21"/>
      <c r="F52" s="21"/>
      <c r="G52" s="21"/>
      <c r="H52" s="21"/>
      <c r="I52" s="21"/>
    </row>
    <row r="53" spans="1:9" hidden="1" x14ac:dyDescent="0.35">
      <c r="A53" s="5" t="s">
        <v>139</v>
      </c>
      <c r="B53" s="21"/>
      <c r="C53" s="21"/>
      <c r="D53" s="21"/>
      <c r="E53" s="21"/>
      <c r="F53" s="21"/>
      <c r="G53" s="21"/>
      <c r="H53" s="21"/>
      <c r="I53" s="21"/>
    </row>
    <row r="54" spans="1:9" ht="22" hidden="1" x14ac:dyDescent="0.35">
      <c r="A54" s="5" t="s">
        <v>141</v>
      </c>
      <c r="B54" s="21"/>
      <c r="C54" s="21"/>
      <c r="D54" s="21"/>
      <c r="E54" s="21"/>
      <c r="F54" s="21"/>
      <c r="G54" s="21"/>
      <c r="H54" s="21"/>
      <c r="I54" s="21"/>
    </row>
    <row r="55" spans="1:9" hidden="1" x14ac:dyDescent="0.35">
      <c r="A55" s="5" t="s">
        <v>143</v>
      </c>
      <c r="B55" s="21"/>
      <c r="C55" s="21"/>
      <c r="D55" s="21"/>
      <c r="E55" s="21"/>
      <c r="F55" s="21"/>
      <c r="G55" s="21"/>
      <c r="H55" s="21"/>
      <c r="I55" s="21"/>
    </row>
    <row r="56" spans="1:9" hidden="1" x14ac:dyDescent="0.35">
      <c r="A56" s="5" t="s">
        <v>145</v>
      </c>
      <c r="B56" s="21"/>
      <c r="C56" s="21"/>
      <c r="D56" s="21"/>
      <c r="E56" s="21"/>
      <c r="F56" s="21"/>
      <c r="G56" s="21"/>
      <c r="H56" s="21"/>
      <c r="I56" s="21"/>
    </row>
    <row r="57" spans="1:9" hidden="1" x14ac:dyDescent="0.35">
      <c r="A57" s="5" t="s">
        <v>147</v>
      </c>
      <c r="B57" s="21"/>
      <c r="C57" s="21"/>
      <c r="D57" s="21"/>
      <c r="E57" s="21"/>
      <c r="F57" s="21"/>
      <c r="G57" s="21"/>
      <c r="H57" s="21"/>
      <c r="I57" s="21"/>
    </row>
    <row r="58" spans="1:9" ht="22" hidden="1" x14ac:dyDescent="0.35">
      <c r="A58" s="5" t="s">
        <v>150</v>
      </c>
      <c r="B58" s="21"/>
      <c r="C58" s="21"/>
      <c r="D58" s="21"/>
      <c r="E58" s="21"/>
      <c r="F58" s="21"/>
      <c r="G58" s="21"/>
      <c r="H58" s="21"/>
      <c r="I58" s="21"/>
    </row>
    <row r="59" spans="1:9" ht="22" hidden="1" x14ac:dyDescent="0.35">
      <c r="A59" s="5" t="s">
        <v>152</v>
      </c>
      <c r="B59" s="21"/>
      <c r="C59" s="21"/>
      <c r="D59" s="21"/>
      <c r="E59" s="21"/>
      <c r="F59" s="21"/>
      <c r="G59" s="21"/>
      <c r="H59" s="21"/>
      <c r="I59" s="21"/>
    </row>
    <row r="60" spans="1:9" ht="22" hidden="1" x14ac:dyDescent="0.35">
      <c r="A60" s="5" t="s">
        <v>154</v>
      </c>
      <c r="B60" s="21"/>
      <c r="C60" s="21"/>
      <c r="D60" s="21"/>
      <c r="E60" s="21"/>
      <c r="F60" s="21"/>
      <c r="G60" s="21"/>
      <c r="H60" s="21"/>
      <c r="I60" s="21"/>
    </row>
    <row r="61" spans="1:9" hidden="1" x14ac:dyDescent="0.35">
      <c r="A61" s="5" t="s">
        <v>156</v>
      </c>
      <c r="B61" s="21"/>
      <c r="C61" s="21"/>
      <c r="D61" s="21"/>
      <c r="E61" s="21"/>
      <c r="F61" s="21"/>
      <c r="G61" s="21"/>
      <c r="H61" s="21"/>
      <c r="I61" s="21"/>
    </row>
    <row r="62" spans="1:9" hidden="1" x14ac:dyDescent="0.35">
      <c r="A62" s="5" t="s">
        <v>159</v>
      </c>
      <c r="B62" s="21"/>
      <c r="C62" s="21"/>
      <c r="D62" s="21"/>
      <c r="E62" s="21"/>
      <c r="F62" s="21"/>
      <c r="G62" s="21"/>
      <c r="H62" s="21"/>
      <c r="I62" s="21"/>
    </row>
    <row r="63" spans="1:9" hidden="1" x14ac:dyDescent="0.35">
      <c r="A63" s="5" t="s">
        <v>161</v>
      </c>
      <c r="B63" s="21"/>
      <c r="C63" s="21"/>
      <c r="D63" s="21"/>
      <c r="E63" s="21"/>
      <c r="F63" s="21"/>
      <c r="G63" s="21"/>
      <c r="H63" s="21"/>
      <c r="I63" s="21"/>
    </row>
    <row r="64" spans="1:9" hidden="1" x14ac:dyDescent="0.35">
      <c r="A64" s="5" t="s">
        <v>163</v>
      </c>
      <c r="B64" s="21"/>
      <c r="C64" s="21"/>
      <c r="D64" s="21"/>
      <c r="E64" s="21"/>
      <c r="F64" s="21"/>
      <c r="G64" s="21"/>
      <c r="H64" s="21"/>
      <c r="I64" s="21"/>
    </row>
    <row r="65" spans="1:9" ht="22" hidden="1" x14ac:dyDescent="0.35">
      <c r="A65" s="5" t="s">
        <v>165</v>
      </c>
      <c r="B65" s="21"/>
      <c r="C65" s="21"/>
      <c r="D65" s="21"/>
      <c r="E65" s="21"/>
      <c r="F65" s="21"/>
      <c r="G65" s="21"/>
      <c r="H65" s="21"/>
      <c r="I65" s="21"/>
    </row>
    <row r="66" spans="1:9" hidden="1" x14ac:dyDescent="0.35">
      <c r="A66" s="5" t="s">
        <v>167</v>
      </c>
      <c r="B66" s="21"/>
      <c r="C66" s="21"/>
      <c r="D66" s="21"/>
      <c r="E66" s="21"/>
      <c r="F66" s="21"/>
      <c r="G66" s="21"/>
      <c r="H66" s="21"/>
      <c r="I66" s="21"/>
    </row>
    <row r="67" spans="1:9" hidden="1" x14ac:dyDescent="0.35">
      <c r="A67" s="5" t="s">
        <v>169</v>
      </c>
      <c r="B67" s="21"/>
      <c r="C67" s="21"/>
      <c r="D67" s="21"/>
      <c r="E67" s="21"/>
      <c r="F67" s="21"/>
      <c r="G67" s="21"/>
      <c r="H67" s="21"/>
      <c r="I67" s="21"/>
    </row>
    <row r="68" spans="1:9" hidden="1" x14ac:dyDescent="0.35">
      <c r="A68" s="5" t="s">
        <v>172</v>
      </c>
      <c r="B68" s="21"/>
      <c r="C68" s="21"/>
      <c r="D68" s="21"/>
      <c r="E68" s="21"/>
      <c r="F68" s="21"/>
      <c r="G68" s="21"/>
      <c r="H68" s="21"/>
      <c r="I68" s="21"/>
    </row>
    <row r="69" spans="1:9" ht="409.5" x14ac:dyDescent="0.35">
      <c r="A69" s="61" t="s">
        <v>174</v>
      </c>
      <c r="B69" s="70" t="s">
        <v>336</v>
      </c>
      <c r="C69" s="70" t="s">
        <v>337</v>
      </c>
      <c r="D69" s="70" t="s">
        <v>338</v>
      </c>
      <c r="E69" s="62" t="s">
        <v>339</v>
      </c>
      <c r="F69" s="62" t="s">
        <v>340</v>
      </c>
      <c r="G69" s="62" t="s">
        <v>341</v>
      </c>
      <c r="H69" s="62" t="s">
        <v>342</v>
      </c>
      <c r="I69" s="62" t="s">
        <v>343</v>
      </c>
    </row>
    <row r="70" spans="1:9" hidden="1" x14ac:dyDescent="0.35">
      <c r="A70" s="61" t="s">
        <v>176</v>
      </c>
      <c r="B70" s="62"/>
      <c r="C70" s="62"/>
      <c r="D70" s="62"/>
      <c r="E70" s="62"/>
      <c r="F70" s="62"/>
      <c r="G70" s="62"/>
      <c r="H70" s="62"/>
      <c r="I70" s="62"/>
    </row>
    <row r="71" spans="1:9" hidden="1" x14ac:dyDescent="0.35">
      <c r="A71" s="5" t="s">
        <v>179</v>
      </c>
      <c r="B71" s="21"/>
      <c r="C71" s="21"/>
      <c r="D71" s="21"/>
      <c r="E71" s="21"/>
      <c r="F71" s="21"/>
      <c r="G71" s="21"/>
      <c r="H71" s="21"/>
      <c r="I71" s="21"/>
    </row>
    <row r="72" spans="1:9" hidden="1" x14ac:dyDescent="0.35">
      <c r="A72" s="5" t="s">
        <v>181</v>
      </c>
      <c r="B72" s="21"/>
      <c r="C72" s="21"/>
      <c r="D72" s="21"/>
      <c r="E72" s="21"/>
      <c r="F72" s="21"/>
      <c r="G72" s="21"/>
      <c r="H72" s="21"/>
      <c r="I72" s="21"/>
    </row>
    <row r="73" spans="1:9" ht="22" hidden="1" x14ac:dyDescent="0.35">
      <c r="A73" s="5" t="s">
        <v>183</v>
      </c>
      <c r="B73" s="21"/>
      <c r="C73" s="21"/>
      <c r="D73" s="21"/>
      <c r="E73" s="21"/>
      <c r="F73" s="21"/>
      <c r="G73" s="21"/>
      <c r="H73" s="21"/>
      <c r="I73" s="21"/>
    </row>
    <row r="74" spans="1:9" hidden="1" x14ac:dyDescent="0.35">
      <c r="A74" s="5" t="s">
        <v>185</v>
      </c>
      <c r="B74" s="21"/>
      <c r="C74" s="21"/>
      <c r="D74" s="21"/>
      <c r="E74" s="21"/>
      <c r="F74" s="21"/>
      <c r="G74" s="21"/>
      <c r="H74" s="21"/>
      <c r="I74" s="21"/>
    </row>
    <row r="75" spans="1:9" hidden="1" x14ac:dyDescent="0.35">
      <c r="A75" s="5" t="s">
        <v>187</v>
      </c>
      <c r="B75" s="21"/>
      <c r="C75" s="21"/>
      <c r="D75" s="21"/>
      <c r="E75" s="21"/>
      <c r="F75" s="21"/>
      <c r="G75" s="21"/>
      <c r="H75" s="21"/>
      <c r="I75" s="21"/>
    </row>
    <row r="76" spans="1:9" hidden="1" x14ac:dyDescent="0.35">
      <c r="A76" s="5" t="s">
        <v>189</v>
      </c>
      <c r="B76" s="21"/>
      <c r="C76" s="21"/>
      <c r="D76" s="21"/>
      <c r="E76" s="21"/>
      <c r="F76" s="21"/>
      <c r="G76" s="21"/>
      <c r="H76" s="21"/>
      <c r="I76" s="21"/>
    </row>
    <row r="77" spans="1:9" hidden="1" x14ac:dyDescent="0.35">
      <c r="A77" s="5" t="s">
        <v>191</v>
      </c>
      <c r="B77" s="21"/>
      <c r="C77" s="21"/>
      <c r="D77" s="21"/>
      <c r="E77" s="21"/>
      <c r="F77" s="21"/>
      <c r="G77" s="21"/>
      <c r="H77" s="21"/>
      <c r="I77" s="21"/>
    </row>
    <row r="78" spans="1:9" ht="10.5" hidden="1" x14ac:dyDescent="0.35">
      <c r="A78" s="5" t="s">
        <v>193</v>
      </c>
      <c r="B78" s="21"/>
      <c r="C78" s="21"/>
      <c r="D78" s="21"/>
      <c r="E78" s="21"/>
      <c r="F78" s="21"/>
      <c r="G78" s="21"/>
      <c r="H78" s="21"/>
      <c r="I78" s="21"/>
    </row>
  </sheetData>
  <autoFilter ref="A4:I78" xr:uid="{00000000-0009-0000-0000-000001000000}">
    <filterColumn colId="0">
      <filters>
        <filter val="GESTIÓN NORMATIVA"/>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48"/>
  <sheetViews>
    <sheetView showGridLines="0" tabSelected="1" view="pageBreakPreview" topLeftCell="U8" zoomScale="75" zoomScaleNormal="53" zoomScaleSheetLayoutView="75" workbookViewId="0">
      <selection activeCell="Y12" sqref="Y12"/>
    </sheetView>
  </sheetViews>
  <sheetFormatPr baseColWidth="10" defaultColWidth="11.453125" defaultRowHeight="14.5" x14ac:dyDescent="0.35"/>
  <cols>
    <col min="1" max="1" width="12.81640625" customWidth="1"/>
    <col min="2" max="2" width="8.26953125" customWidth="1"/>
    <col min="3" max="3" width="27.1796875" customWidth="1"/>
    <col min="4" max="4" width="23.26953125" customWidth="1"/>
    <col min="5" max="5" width="28.453125" customWidth="1"/>
    <col min="6" max="6" width="49.26953125" customWidth="1"/>
    <col min="7" max="7" width="20.7265625" customWidth="1"/>
    <col min="8" max="8" width="15.81640625" customWidth="1"/>
    <col min="9" max="9" width="19.54296875" customWidth="1"/>
    <col min="10" max="10" width="15.81640625" customWidth="1"/>
    <col min="11" max="11" width="10.26953125" customWidth="1"/>
    <col min="12" max="12" width="11.54296875" customWidth="1"/>
    <col min="13" max="13" width="7.453125" customWidth="1"/>
    <col min="14" max="14" width="16.54296875" customWidth="1"/>
    <col min="15" max="15" width="6.7265625" customWidth="1"/>
    <col min="16" max="16" width="12.1796875" customWidth="1"/>
    <col min="17" max="17" width="15.54296875" customWidth="1"/>
    <col min="18" max="18" width="13.453125" customWidth="1"/>
    <col min="19" max="19" width="7" customWidth="1"/>
    <col min="20" max="20" width="12.7265625" customWidth="1"/>
    <col min="21" max="21" width="8.26953125" customWidth="1"/>
    <col min="22" max="22" width="12.7265625" customWidth="1"/>
    <col min="23" max="23" width="8.453125" customWidth="1"/>
    <col min="24" max="24" width="17.54296875" customWidth="1"/>
    <col min="25" max="25" width="42.26953125" customWidth="1"/>
    <col min="26" max="26" width="21.81640625" customWidth="1"/>
    <col min="27" max="27" width="37.26953125" customWidth="1"/>
    <col min="28" max="28" width="9.81640625" customWidth="1"/>
    <col min="29" max="29" width="8.81640625" customWidth="1"/>
    <col min="30" max="30" width="13.7265625" customWidth="1"/>
    <col min="31" max="31" width="11.81640625" customWidth="1"/>
    <col min="32" max="32" width="12.54296875" customWidth="1"/>
    <col min="33" max="33" width="12.1796875" customWidth="1"/>
    <col min="34" max="34" width="9.1796875" customWidth="1"/>
    <col min="35" max="35" width="10.81640625" customWidth="1"/>
    <col min="36" max="36" width="8.7265625" customWidth="1"/>
    <col min="37" max="37" width="8.1796875" customWidth="1"/>
    <col min="38" max="38" width="9.453125" customWidth="1"/>
    <col min="39" max="39" width="8.453125" customWidth="1"/>
    <col min="40" max="40" width="7.81640625" customWidth="1"/>
    <col min="41" max="41" width="13.26953125" customWidth="1"/>
    <col min="42" max="42" width="7.7265625" customWidth="1"/>
    <col min="43" max="43" width="13.26953125" customWidth="1"/>
    <col min="44" max="44" width="12.7265625" customWidth="1"/>
    <col min="45" max="45" width="12" customWidth="1"/>
    <col min="46" max="47" width="17.26953125" customWidth="1"/>
    <col min="48" max="48" width="14.26953125" customWidth="1"/>
    <col min="49" max="49" width="12.26953125" customWidth="1"/>
    <col min="50" max="52" width="17.26953125" customWidth="1"/>
    <col min="53" max="54" width="22" customWidth="1"/>
    <col min="55" max="55" width="12.1796875" customWidth="1"/>
    <col min="61" max="61" width="54.1796875" customWidth="1"/>
    <col min="16338" max="16384" width="25.453125" customWidth="1"/>
  </cols>
  <sheetData>
    <row r="1" spans="1:61" s="7" customFormat="1" ht="16.5" customHeight="1" x14ac:dyDescent="0.25">
      <c r="A1" s="199"/>
      <c r="B1" s="199"/>
      <c r="C1" s="199"/>
      <c r="D1" s="175" t="s">
        <v>215</v>
      </c>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6" t="s">
        <v>216</v>
      </c>
      <c r="BC1" s="176"/>
      <c r="BI1" s="31" t="s">
        <v>217</v>
      </c>
    </row>
    <row r="2" spans="1:61" s="7" customFormat="1" ht="16.5" customHeight="1" x14ac:dyDescent="0.25">
      <c r="A2" s="199"/>
      <c r="B2" s="199"/>
      <c r="C2" s="199"/>
      <c r="D2" s="177" t="s">
        <v>218</v>
      </c>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9"/>
      <c r="BB2" s="176" t="s">
        <v>219</v>
      </c>
      <c r="BC2" s="176"/>
      <c r="BI2" s="31" t="s">
        <v>220</v>
      </c>
    </row>
    <row r="3" spans="1:61" s="7" customFormat="1" ht="16.5" customHeight="1" x14ac:dyDescent="0.25">
      <c r="A3" s="199"/>
      <c r="B3" s="199"/>
      <c r="C3" s="199"/>
      <c r="D3" s="177" t="s">
        <v>221</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9"/>
      <c r="BB3" s="176" t="s">
        <v>222</v>
      </c>
      <c r="BC3" s="176"/>
      <c r="BI3" s="31" t="s">
        <v>223</v>
      </c>
    </row>
    <row r="4" spans="1:61" s="7" customFormat="1" ht="18" customHeight="1" x14ac:dyDescent="0.25">
      <c r="A4" s="199"/>
      <c r="B4" s="199"/>
      <c r="C4" s="199"/>
      <c r="D4" s="180" t="s">
        <v>224</v>
      </c>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2"/>
      <c r="BB4" s="176" t="s">
        <v>225</v>
      </c>
      <c r="BC4" s="176"/>
      <c r="BI4" s="31" t="s">
        <v>226</v>
      </c>
    </row>
    <row r="5" spans="1:61" s="8" customFormat="1" ht="41.25" customHeight="1" x14ac:dyDescent="0.35">
      <c r="A5" s="200" t="s">
        <v>227</v>
      </c>
      <c r="B5" s="201"/>
      <c r="C5" s="201"/>
      <c r="D5" s="186" t="s">
        <v>215</v>
      </c>
      <c r="E5" s="187"/>
      <c r="F5" s="46" t="s">
        <v>228</v>
      </c>
      <c r="G5" s="60" t="s">
        <v>317</v>
      </c>
      <c r="H5" s="46" t="s">
        <v>229</v>
      </c>
      <c r="I5" s="60" t="s">
        <v>331</v>
      </c>
      <c r="J5" s="46" t="s">
        <v>0</v>
      </c>
      <c r="K5" s="47" t="s">
        <v>318</v>
      </c>
      <c r="L5" s="194" t="s">
        <v>230</v>
      </c>
      <c r="M5" s="195"/>
      <c r="N5" s="35">
        <v>45743</v>
      </c>
      <c r="O5" s="44"/>
      <c r="P5" s="49"/>
      <c r="Q5" s="49"/>
      <c r="R5" s="49"/>
      <c r="S5" s="50"/>
      <c r="T5" s="50"/>
      <c r="U5" s="50"/>
      <c r="AS5" s="51"/>
      <c r="BB5" s="173"/>
      <c r="BC5" s="174"/>
      <c r="BI5" s="31" t="s">
        <v>231</v>
      </c>
    </row>
    <row r="6" spans="1:61" s="8" customFormat="1" ht="62.25" customHeight="1" x14ac:dyDescent="0.35">
      <c r="A6" s="202" t="s">
        <v>232</v>
      </c>
      <c r="B6" s="203"/>
      <c r="C6" s="204"/>
      <c r="D6" s="198" t="s">
        <v>345</v>
      </c>
      <c r="E6" s="198"/>
      <c r="F6" s="198"/>
      <c r="G6" s="198"/>
      <c r="H6" s="198"/>
      <c r="I6" s="198"/>
      <c r="J6" s="198"/>
      <c r="K6" s="198"/>
      <c r="L6" s="196" t="s">
        <v>233</v>
      </c>
      <c r="M6" s="197"/>
      <c r="N6" s="45">
        <v>2025</v>
      </c>
      <c r="O6" s="44"/>
      <c r="P6" s="49"/>
      <c r="Q6" s="52"/>
      <c r="R6" s="52"/>
      <c r="S6" s="52"/>
      <c r="T6" s="52"/>
      <c r="W6" s="37" t="s">
        <v>234</v>
      </c>
      <c r="X6" s="183"/>
      <c r="Y6" s="183"/>
      <c r="Z6" s="183"/>
      <c r="AA6" s="183"/>
      <c r="AB6" s="183"/>
      <c r="AC6" s="183"/>
      <c r="AD6" s="183"/>
      <c r="AE6" s="183"/>
      <c r="AF6" s="183"/>
      <c r="AG6" s="183"/>
      <c r="AH6" s="183"/>
      <c r="AI6" s="183"/>
      <c r="AJ6" s="38"/>
      <c r="AK6" s="38"/>
      <c r="AL6" s="38"/>
      <c r="AM6" s="38"/>
      <c r="AN6" s="39"/>
      <c r="AO6" s="40"/>
      <c r="AP6" s="40"/>
      <c r="AQ6" s="40"/>
      <c r="AS6" s="51"/>
      <c r="AT6" s="36"/>
      <c r="AU6" s="36"/>
      <c r="AV6" s="36"/>
      <c r="AW6" s="36"/>
      <c r="AX6" s="36"/>
      <c r="AY6" s="36"/>
      <c r="AZ6" s="36"/>
      <c r="BA6" s="36"/>
      <c r="BB6" s="184"/>
      <c r="BC6" s="185"/>
      <c r="BI6" s="31" t="s">
        <v>235</v>
      </c>
    </row>
    <row r="7" spans="1:61" s="8" customFormat="1" ht="29.25" customHeight="1" x14ac:dyDescent="0.35">
      <c r="A7" s="131" t="s">
        <v>236</v>
      </c>
      <c r="B7" s="132"/>
      <c r="C7" s="132"/>
      <c r="D7" s="132"/>
      <c r="E7" s="132"/>
      <c r="F7" s="132"/>
      <c r="G7" s="132"/>
      <c r="H7" s="132"/>
      <c r="I7" s="132"/>
      <c r="J7" s="132"/>
      <c r="K7" s="132"/>
      <c r="L7" s="132"/>
      <c r="M7" s="132"/>
      <c r="N7" s="132"/>
      <c r="O7" s="132"/>
      <c r="P7" s="132"/>
      <c r="Q7" s="132"/>
      <c r="R7" s="132"/>
      <c r="S7" s="132"/>
      <c r="T7" s="132"/>
      <c r="U7" s="132"/>
      <c r="V7" s="132"/>
      <c r="W7" s="188" t="s">
        <v>237</v>
      </c>
      <c r="X7" s="188"/>
      <c r="Y7" s="188"/>
      <c r="Z7" s="188"/>
      <c r="AA7" s="188"/>
      <c r="AB7" s="188"/>
      <c r="AC7" s="188"/>
      <c r="AD7" s="188"/>
      <c r="AE7" s="188"/>
      <c r="AF7" s="188"/>
      <c r="AG7" s="188"/>
      <c r="AH7" s="188"/>
      <c r="AI7" s="188"/>
      <c r="AJ7" s="188"/>
      <c r="AK7" s="188"/>
      <c r="AL7" s="188"/>
      <c r="AM7" s="188"/>
      <c r="AN7" s="188"/>
      <c r="AO7" s="188"/>
      <c r="AP7" s="188"/>
      <c r="AQ7" s="188"/>
      <c r="AR7" s="188"/>
      <c r="AS7" s="189"/>
      <c r="AT7" s="149" t="s">
        <v>238</v>
      </c>
      <c r="AU7" s="149"/>
      <c r="AV7" s="149"/>
      <c r="AW7" s="149"/>
      <c r="AX7" s="149"/>
      <c r="AY7" s="149"/>
      <c r="AZ7" s="149"/>
      <c r="BA7" s="149"/>
      <c r="BB7" s="149"/>
      <c r="BC7" s="190"/>
    </row>
    <row r="8" spans="1:61" s="8" customFormat="1" ht="33" customHeight="1" x14ac:dyDescent="0.35">
      <c r="A8" s="210" t="s">
        <v>239</v>
      </c>
      <c r="B8" s="210"/>
      <c r="C8" s="210"/>
      <c r="D8" s="210"/>
      <c r="E8" s="210"/>
      <c r="F8" s="210"/>
      <c r="G8" s="210"/>
      <c r="H8" s="210"/>
      <c r="I8" s="210"/>
      <c r="J8" s="211"/>
      <c r="K8" s="149" t="s">
        <v>240</v>
      </c>
      <c r="L8" s="149"/>
      <c r="M8" s="149"/>
      <c r="N8" s="149"/>
      <c r="O8" s="149"/>
      <c r="P8" s="149"/>
      <c r="Q8" s="149"/>
      <c r="R8" s="149"/>
      <c r="S8" s="149"/>
      <c r="T8" s="149"/>
      <c r="U8" s="149"/>
      <c r="V8" s="149"/>
      <c r="W8" s="158" t="s">
        <v>241</v>
      </c>
      <c r="X8" s="158"/>
      <c r="Y8" s="158"/>
      <c r="Z8" s="158"/>
      <c r="AA8" s="158"/>
      <c r="AB8" s="160" t="s">
        <v>242</v>
      </c>
      <c r="AC8" s="160"/>
      <c r="AD8" s="160"/>
      <c r="AE8" s="160"/>
      <c r="AF8" s="160"/>
      <c r="AG8" s="160"/>
      <c r="AH8" s="160"/>
      <c r="AI8" s="160"/>
      <c r="AJ8" s="161"/>
      <c r="AK8" s="161"/>
      <c r="AL8" s="161"/>
      <c r="AM8" s="161"/>
      <c r="AN8" s="161"/>
      <c r="AO8" s="161"/>
      <c r="AP8" s="161"/>
      <c r="AQ8" s="161"/>
      <c r="AR8" s="161"/>
      <c r="AS8" s="161"/>
      <c r="AT8" s="191"/>
      <c r="AU8" s="191"/>
      <c r="AV8" s="191"/>
      <c r="AW8" s="191"/>
      <c r="AX8" s="191"/>
      <c r="AY8" s="191"/>
      <c r="AZ8" s="191"/>
      <c r="BA8" s="191"/>
      <c r="BB8" s="191"/>
      <c r="BC8" s="192"/>
    </row>
    <row r="9" spans="1:61" s="9" customFormat="1" ht="33" customHeight="1" x14ac:dyDescent="0.35">
      <c r="A9" s="212"/>
      <c r="B9" s="212"/>
      <c r="C9" s="212"/>
      <c r="D9" s="212"/>
      <c r="E9" s="212"/>
      <c r="F9" s="212"/>
      <c r="G9" s="212"/>
      <c r="H9" s="212"/>
      <c r="I9" s="212"/>
      <c r="J9" s="195"/>
      <c r="K9" s="152" t="s">
        <v>243</v>
      </c>
      <c r="L9" s="152" t="s">
        <v>244</v>
      </c>
      <c r="M9" s="152" t="s">
        <v>245</v>
      </c>
      <c r="N9" s="152" t="s">
        <v>246</v>
      </c>
      <c r="O9" s="152" t="s">
        <v>247</v>
      </c>
      <c r="P9" s="152" t="s">
        <v>248</v>
      </c>
      <c r="Q9" s="152" t="s">
        <v>249</v>
      </c>
      <c r="R9" s="152" t="s">
        <v>250</v>
      </c>
      <c r="S9" s="152" t="s">
        <v>251</v>
      </c>
      <c r="T9" s="152" t="s">
        <v>252</v>
      </c>
      <c r="U9" s="152" t="s">
        <v>253</v>
      </c>
      <c r="V9" s="152" t="s">
        <v>254</v>
      </c>
      <c r="W9" s="158"/>
      <c r="X9" s="158"/>
      <c r="Y9" s="158"/>
      <c r="Z9" s="158"/>
      <c r="AA9" s="159"/>
      <c r="AB9" s="193" t="s">
        <v>255</v>
      </c>
      <c r="AC9" s="193"/>
      <c r="AD9" s="193"/>
      <c r="AE9" s="193"/>
      <c r="AF9" s="193"/>
      <c r="AG9" s="193"/>
      <c r="AH9" s="193"/>
      <c r="AI9" s="193"/>
      <c r="AJ9" s="163" t="s">
        <v>256</v>
      </c>
      <c r="AK9" s="30"/>
      <c r="AL9" s="151" t="s">
        <v>257</v>
      </c>
      <c r="AM9" s="151" t="s">
        <v>258</v>
      </c>
      <c r="AN9" s="150" t="s">
        <v>259</v>
      </c>
      <c r="AO9" s="150" t="s">
        <v>260</v>
      </c>
      <c r="AP9" s="151" t="s">
        <v>261</v>
      </c>
      <c r="AQ9" s="150" t="s">
        <v>262</v>
      </c>
      <c r="AR9" s="150" t="s">
        <v>263</v>
      </c>
      <c r="AS9" s="150" t="s">
        <v>264</v>
      </c>
      <c r="AT9" s="191"/>
      <c r="AU9" s="191"/>
      <c r="AV9" s="191"/>
      <c r="AW9" s="191"/>
      <c r="AX9" s="191"/>
      <c r="AY9" s="191"/>
      <c r="AZ9" s="191"/>
      <c r="BA9" s="191"/>
      <c r="BB9" s="191"/>
      <c r="BC9" s="192"/>
    </row>
    <row r="10" spans="1:61" s="9" customFormat="1" ht="49.5" customHeight="1" x14ac:dyDescent="0.35">
      <c r="A10" s="205" t="s">
        <v>265</v>
      </c>
      <c r="B10" s="205" t="s">
        <v>266</v>
      </c>
      <c r="C10" s="157" t="s">
        <v>267</v>
      </c>
      <c r="D10" s="157" t="s">
        <v>268</v>
      </c>
      <c r="E10" s="157" t="s">
        <v>269</v>
      </c>
      <c r="F10" s="157" t="s">
        <v>270</v>
      </c>
      <c r="G10" s="157" t="s">
        <v>271</v>
      </c>
      <c r="H10" s="157"/>
      <c r="I10" s="157"/>
      <c r="J10" s="157"/>
      <c r="K10" s="152"/>
      <c r="L10" s="152"/>
      <c r="M10" s="152"/>
      <c r="N10" s="152"/>
      <c r="O10" s="152"/>
      <c r="P10" s="152"/>
      <c r="Q10" s="152"/>
      <c r="R10" s="152"/>
      <c r="S10" s="152"/>
      <c r="T10" s="152"/>
      <c r="U10" s="152"/>
      <c r="V10" s="152"/>
      <c r="W10" s="158"/>
      <c r="X10" s="158"/>
      <c r="Y10" s="158"/>
      <c r="Z10" s="158"/>
      <c r="AA10" s="158"/>
      <c r="AB10" s="162" t="s">
        <v>272</v>
      </c>
      <c r="AC10" s="162"/>
      <c r="AD10" s="162"/>
      <c r="AE10" s="162"/>
      <c r="AF10" s="162"/>
      <c r="AG10" s="162" t="s">
        <v>273</v>
      </c>
      <c r="AH10" s="162"/>
      <c r="AI10" s="162"/>
      <c r="AJ10" s="151"/>
      <c r="AK10" s="30"/>
      <c r="AL10" s="151"/>
      <c r="AM10" s="151"/>
      <c r="AN10" s="150"/>
      <c r="AO10" s="150"/>
      <c r="AP10" s="151"/>
      <c r="AQ10" s="150"/>
      <c r="AR10" s="150"/>
      <c r="AS10" s="150"/>
      <c r="AT10" s="154" t="s">
        <v>274</v>
      </c>
      <c r="AU10" s="154" t="s">
        <v>275</v>
      </c>
      <c r="AV10" s="154" t="s">
        <v>276</v>
      </c>
      <c r="AW10" s="154" t="s">
        <v>277</v>
      </c>
      <c r="AX10" s="156" t="s">
        <v>278</v>
      </c>
      <c r="AY10" s="156"/>
      <c r="AZ10" s="156"/>
      <c r="BA10" s="157" t="s">
        <v>279</v>
      </c>
      <c r="BB10" s="157" t="s">
        <v>280</v>
      </c>
      <c r="BC10" s="153" t="s">
        <v>281</v>
      </c>
    </row>
    <row r="11" spans="1:61" s="9" customFormat="1" ht="64.5" customHeight="1" thickBot="1" x14ac:dyDescent="0.4">
      <c r="A11" s="205"/>
      <c r="B11" s="205"/>
      <c r="C11" s="157"/>
      <c r="D11" s="157"/>
      <c r="E11" s="157"/>
      <c r="F11" s="157"/>
      <c r="G11" s="10" t="s">
        <v>282</v>
      </c>
      <c r="H11" s="10" t="s">
        <v>283</v>
      </c>
      <c r="I11" s="10" t="s">
        <v>284</v>
      </c>
      <c r="J11" s="10" t="s">
        <v>285</v>
      </c>
      <c r="K11" s="152"/>
      <c r="L11" s="152"/>
      <c r="M11" s="152"/>
      <c r="N11" s="152"/>
      <c r="O11" s="152"/>
      <c r="P11" s="152"/>
      <c r="Q11" s="152"/>
      <c r="R11" s="152"/>
      <c r="S11" s="152"/>
      <c r="T11" s="152"/>
      <c r="U11" s="152"/>
      <c r="V11" s="152"/>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50"/>
      <c r="AO11" s="150"/>
      <c r="AP11" s="151"/>
      <c r="AQ11" s="150"/>
      <c r="AR11" s="150"/>
      <c r="AS11" s="150"/>
      <c r="AT11" s="155"/>
      <c r="AU11" s="155"/>
      <c r="AV11" s="155"/>
      <c r="AW11" s="155"/>
      <c r="AX11" s="12" t="s">
        <v>302</v>
      </c>
      <c r="AY11" s="12" t="s">
        <v>303</v>
      </c>
      <c r="AZ11" s="12" t="s">
        <v>304</v>
      </c>
      <c r="BA11" s="157"/>
      <c r="BB11" s="157"/>
      <c r="BC11" s="153"/>
      <c r="BF11" s="26"/>
    </row>
    <row r="12" spans="1:61" s="15" customFormat="1" ht="108" customHeight="1" x14ac:dyDescent="0.35">
      <c r="A12" s="122" t="s">
        <v>357</v>
      </c>
      <c r="B12" s="164" t="s">
        <v>305</v>
      </c>
      <c r="C12" s="99" t="s">
        <v>319</v>
      </c>
      <c r="D12" s="99" t="s">
        <v>349</v>
      </c>
      <c r="E12" s="99" t="s">
        <v>350</v>
      </c>
      <c r="F12" s="124" t="str">
        <f>+CONCATENATE(C12," ",D12," ",E12)</f>
        <v>Posibilidad de perdida economica y reputacional por emitir actos administrativos sin competencias o  de forma irregular debido a falta de conocimiento de los cambios normativos recientes.</v>
      </c>
      <c r="G12" s="99" t="s">
        <v>322</v>
      </c>
      <c r="H12" s="100" t="s">
        <v>323</v>
      </c>
      <c r="I12" s="100" t="s">
        <v>323</v>
      </c>
      <c r="J12" s="101" t="str">
        <f>+H12&amp;I12</f>
        <v>ProcesosProcesos</v>
      </c>
      <c r="K12" s="168">
        <v>50</v>
      </c>
      <c r="L12" s="140" t="str">
        <f>IF(K12&lt;=0,"",IF(K12&lt;=2,"Muy Baja",IF(K12&lt;=24,"Baja",IF(K12&lt;=500,"Media",IF(K12&lt;=5000,"Alta","Muy Alta")))))</f>
        <v>Media</v>
      </c>
      <c r="M12" s="141">
        <f>IF(L12="","",IF(L12="Muy Baja",0.2,IF(L12="Baja",0.4,IF(L12="Media",0.6,IF(L12="Alta",0.8,IF(L12="Muy Alta",1,))))))</f>
        <v>0.6</v>
      </c>
      <c r="N12" s="111" t="s">
        <v>333</v>
      </c>
      <c r="O12" s="141">
        <f>IF(N12="","",IF(N12="menor a 10 SMLMV",0.2,IF(N12="ENTRE 10 Y 50 SMLMV",0.4,IF(N12="entre 50 y 100 SMLMV",0.6,IF(N12="entre 100 y 500 SMLMV",0.8,IF(N12="Mayor a 500 SMLMV",1,))))))</f>
        <v>0.4</v>
      </c>
      <c r="P12" s="140" t="str">
        <f>IF(O12&lt;=0,"",IF(O12&lt;=20%,"Leve",IF(O12&lt;=40%,"Menor",IF(O12&lt;=60%,"Moderado",IF(O12&lt;=80%,"Mayor","Catastrofico")))))</f>
        <v>Menor</v>
      </c>
      <c r="Q12" s="111" t="s">
        <v>231</v>
      </c>
      <c r="R12" s="140" t="str">
        <f>IF(S12&lt;=0,"",IF(S12&lt;=20%,"Leve",IF(S12&lt;=40%,"Menor",IF(S12&lt;=60%,"Moderado",IF(S12&lt;=80%,"Mayor","Catastrofico")))))</f>
        <v>Mayor</v>
      </c>
      <c r="S12" s="141">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0.8</v>
      </c>
      <c r="T12" s="140" t="str">
        <f>IF(U12&lt;=0,"",IF(U12&lt;=20%,"Leve",IF(U12&lt;=40%,"Menor",IF(U12&lt;=60%,"Moderado",IF(U12&lt;=80%,"Mayor","Catastrofico")))))</f>
        <v>Mayor</v>
      </c>
      <c r="U12" s="142">
        <f>+S12</f>
        <v>0.8</v>
      </c>
      <c r="V12" s="143"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63" t="s">
        <v>351</v>
      </c>
      <c r="Y12" s="63" t="s">
        <v>353</v>
      </c>
      <c r="Z12" s="63" t="s">
        <v>352</v>
      </c>
      <c r="AA12" s="65" t="str">
        <f>+CONCATENATE(X12," ",Y12," ",Z12)</f>
        <v xml:space="preserve"> Asesor / Jefe de Oficina Asesora Juridica Capacitar al  personal de apoyo en normativas actualizadas, generando registros de asistencia y evaluando la capacitación desarrollada.   Trimestralmente </v>
      </c>
      <c r="AB12" s="32" t="s">
        <v>325</v>
      </c>
      <c r="AC12" s="33">
        <f t="shared" ref="AC12:AC15" si="0">IF(AB12="","",IF(AB12="Preventivo",0.25,IF(AB12="Detectivo",0.15,IF(AB12="Correctivo",0.1,))))</f>
        <v>0.25</v>
      </c>
      <c r="AD12" s="14" t="str">
        <f>+IF(OR(AB12='[4]11 FORMULAS'!$O$4,AB12='[4]11 FORMULAS'!$O$5),'[4]11 FORMULAS'!$P$5,IF(AB12='[4]11 FORMULAS'!$O$6,'[4]11 FORMULAS'!$P$6,""))</f>
        <v>Probabilidad</v>
      </c>
      <c r="AE12" s="32" t="s">
        <v>326</v>
      </c>
      <c r="AF12" s="33">
        <f t="shared" ref="AF12:AF15" si="1">IF(AE12="","",IF(AE12="Manual",0.15,IF(AE12="Automatico",0.25,)))</f>
        <v>0.15</v>
      </c>
      <c r="AG12" s="34" t="s">
        <v>327</v>
      </c>
      <c r="AH12" s="34" t="s">
        <v>328</v>
      </c>
      <c r="AI12" s="34" t="s">
        <v>329</v>
      </c>
      <c r="AJ12" s="14">
        <f t="shared" ref="AJ12:AJ15" si="2">+AC12+AF12</f>
        <v>0.4</v>
      </c>
      <c r="AK12" s="14">
        <f>+M12*AJ12</f>
        <v>0.24</v>
      </c>
      <c r="AL12" s="14">
        <f>+M12-AK12</f>
        <v>0.36</v>
      </c>
      <c r="AM12" s="14">
        <f>IF(AD12='[4]11 FORMULAS'!$P$6,U12-(U12*AJ12),U12)</f>
        <v>0.8</v>
      </c>
      <c r="AN12" s="125">
        <f>+AL16</f>
        <v>0.1512</v>
      </c>
      <c r="AO12" s="127" t="str">
        <f>IF(AN12&lt;=0,"",IF(AN12&lt;=20%,"Muy Baja",IF(AN12&lt;=40%,"Baja",IF(AN12&lt;=60%,"Media",IF(AN12&lt;=80%,"Alta","Muy Alta")))))</f>
        <v>Muy Baja</v>
      </c>
      <c r="AP12" s="125">
        <f>+AM16</f>
        <v>0.8</v>
      </c>
      <c r="AQ12" s="127" t="str">
        <f>IF(AP12&lt;=0,"",IF(AP12&lt;=20%,"Leve",IF(AP12&lt;=40%,"Menor",IF(AP12&lt;=60%,"Moderado",IF(AP12&lt;=80%,"Mayor","Catastrofico")))))</f>
        <v>Mayor</v>
      </c>
      <c r="AR12" s="129"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Alto</v>
      </c>
      <c r="AS12" s="111" t="s">
        <v>330</v>
      </c>
      <c r="AT12" s="88" t="s">
        <v>356</v>
      </c>
      <c r="AU12" s="88" t="s">
        <v>334</v>
      </c>
      <c r="AV12" s="144">
        <v>45703</v>
      </c>
      <c r="AW12" s="88" t="s">
        <v>335</v>
      </c>
      <c r="AX12" s="88"/>
      <c r="AY12" s="88"/>
      <c r="AZ12" s="88"/>
      <c r="BA12" s="88"/>
      <c r="BB12" s="88"/>
      <c r="BC12" s="91" t="s">
        <v>347</v>
      </c>
      <c r="BE12" s="27"/>
      <c r="BF12" s="171"/>
      <c r="BG12" s="172"/>
      <c r="BI12" s="9"/>
    </row>
    <row r="13" spans="1:61" s="15" customFormat="1" ht="90" customHeight="1" x14ac:dyDescent="0.35">
      <c r="A13" s="122"/>
      <c r="B13" s="164"/>
      <c r="C13" s="99"/>
      <c r="D13" s="99"/>
      <c r="E13" s="99"/>
      <c r="F13" s="124"/>
      <c r="G13" s="99"/>
      <c r="H13" s="100"/>
      <c r="I13" s="100"/>
      <c r="J13" s="101"/>
      <c r="K13" s="169"/>
      <c r="L13" s="103"/>
      <c r="M13" s="109"/>
      <c r="N13" s="112"/>
      <c r="O13" s="109"/>
      <c r="P13" s="103"/>
      <c r="Q13" s="112"/>
      <c r="R13" s="103"/>
      <c r="S13" s="109"/>
      <c r="T13" s="103"/>
      <c r="U13" s="117"/>
      <c r="V13" s="120"/>
      <c r="W13" s="13">
        <v>2</v>
      </c>
      <c r="X13" s="63" t="s">
        <v>351</v>
      </c>
      <c r="Y13" s="63" t="s">
        <v>355</v>
      </c>
      <c r="Z13" s="63" t="s">
        <v>354</v>
      </c>
      <c r="AA13" s="66" t="str">
        <f>+CONCATENATE(X13," ",Y13," ",Z13)</f>
        <v xml:space="preserve"> Asesor / Jefe de Oficina Asesora Juridica Monitorear indicadores claves como  la Tasa de Expedición de Actos Administrativos Trimestral</v>
      </c>
      <c r="AB13" s="32" t="s">
        <v>346</v>
      </c>
      <c r="AC13" s="33">
        <f t="shared" si="0"/>
        <v>0.15</v>
      </c>
      <c r="AD13" s="14" t="str">
        <f>+IF(OR(AB13='[4]11 FORMULAS'!$O$4,AB13='[4]11 FORMULAS'!$O$5),'[4]11 FORMULAS'!$P$5,IF(AB13='[4]11 FORMULAS'!$O$6,'[4]11 FORMULAS'!$P$6,""))</f>
        <v>Probabilidad</v>
      </c>
      <c r="AE13" s="32" t="s">
        <v>326</v>
      </c>
      <c r="AF13" s="33">
        <f t="shared" si="1"/>
        <v>0.15</v>
      </c>
      <c r="AG13" s="34" t="s">
        <v>327</v>
      </c>
      <c r="AH13" s="34" t="s">
        <v>328</v>
      </c>
      <c r="AI13" s="34" t="s">
        <v>329</v>
      </c>
      <c r="AJ13" s="14">
        <f t="shared" si="2"/>
        <v>0.3</v>
      </c>
      <c r="AK13" s="14">
        <f>+AL12*AJ13</f>
        <v>0.108</v>
      </c>
      <c r="AL13" s="14">
        <f>+AL12-AK13</f>
        <v>0.252</v>
      </c>
      <c r="AM13" s="14">
        <f>IF(AD13='[4]11 FORMULAS'!$P$6,AM12-(AM12*AJ13),AM12)</f>
        <v>0.8</v>
      </c>
      <c r="AN13" s="125"/>
      <c r="AO13" s="127"/>
      <c r="AP13" s="125"/>
      <c r="AQ13" s="127"/>
      <c r="AR13" s="129"/>
      <c r="AS13" s="112"/>
      <c r="AT13" s="89"/>
      <c r="AU13" s="89"/>
      <c r="AV13" s="89"/>
      <c r="AW13" s="89"/>
      <c r="AX13" s="89"/>
      <c r="AY13" s="89"/>
      <c r="AZ13" s="89"/>
      <c r="BA13" s="89"/>
      <c r="BB13" s="89"/>
      <c r="BC13" s="92"/>
      <c r="BE13" s="28"/>
      <c r="BF13"/>
      <c r="BI13" s="9"/>
    </row>
    <row r="14" spans="1:61" s="15" customFormat="1" ht="42" customHeight="1" x14ac:dyDescent="0.35">
      <c r="A14" s="122"/>
      <c r="B14" s="164"/>
      <c r="C14" s="99"/>
      <c r="D14" s="99"/>
      <c r="E14" s="99"/>
      <c r="F14" s="124"/>
      <c r="G14" s="99"/>
      <c r="H14" s="100"/>
      <c r="I14" s="100"/>
      <c r="J14" s="101"/>
      <c r="K14" s="169"/>
      <c r="L14" s="103"/>
      <c r="M14" s="109"/>
      <c r="N14" s="112"/>
      <c r="O14" s="109"/>
      <c r="P14" s="103"/>
      <c r="Q14" s="112"/>
      <c r="R14" s="103"/>
      <c r="S14" s="109"/>
      <c r="T14" s="103"/>
      <c r="U14" s="117"/>
      <c r="V14" s="120"/>
      <c r="W14" s="13">
        <v>3</v>
      </c>
      <c r="X14" s="63"/>
      <c r="Y14" s="71"/>
      <c r="Z14" s="71"/>
      <c r="AA14" s="66" t="str">
        <f>+CONCATENATE(X14," ",Y14," ",Z14)</f>
        <v xml:space="preserve">  </v>
      </c>
      <c r="AB14" s="32" t="s">
        <v>217</v>
      </c>
      <c r="AC14" s="33">
        <f t="shared" si="0"/>
        <v>0</v>
      </c>
      <c r="AD14" s="14" t="str">
        <f>+IF(OR(AB14='[4]11 FORMULAS'!$O$4,AB14='[4]11 FORMULAS'!$O$5),'[4]11 FORMULAS'!$P$5,IF(AB14='[4]11 FORMULAS'!$O$6,'[4]11 FORMULAS'!$P$6,""))</f>
        <v/>
      </c>
      <c r="AE14" s="32" t="s">
        <v>217</v>
      </c>
      <c r="AF14" s="33">
        <f t="shared" si="1"/>
        <v>0</v>
      </c>
      <c r="AG14" s="34" t="s">
        <v>217</v>
      </c>
      <c r="AH14" s="34" t="s">
        <v>217</v>
      </c>
      <c r="AI14" s="34" t="s">
        <v>329</v>
      </c>
      <c r="AJ14" s="14">
        <f t="shared" si="2"/>
        <v>0</v>
      </c>
      <c r="AK14" s="14">
        <f>+AL13*AJ14</f>
        <v>0</v>
      </c>
      <c r="AL14" s="14">
        <f>+AL13-AK14</f>
        <v>0.252</v>
      </c>
      <c r="AM14" s="14">
        <f>IF(AD14='[4]11 FORMULAS'!$P$6,AM13-(AM13*AJ14),AM13)</f>
        <v>0.8</v>
      </c>
      <c r="AN14" s="125"/>
      <c r="AO14" s="127"/>
      <c r="AP14" s="125"/>
      <c r="AQ14" s="127"/>
      <c r="AR14" s="129"/>
      <c r="AS14" s="112"/>
      <c r="AT14" s="89"/>
      <c r="AU14" s="89"/>
      <c r="AV14" s="89"/>
      <c r="AW14" s="89"/>
      <c r="AX14" s="89"/>
      <c r="AY14" s="89"/>
      <c r="AZ14" s="89"/>
      <c r="BA14" s="89"/>
      <c r="BB14" s="89"/>
      <c r="BC14" s="92"/>
      <c r="BE14" s="28"/>
      <c r="BF14"/>
    </row>
    <row r="15" spans="1:61" s="15" customFormat="1" ht="35.25" customHeight="1" x14ac:dyDescent="0.35">
      <c r="A15" s="122"/>
      <c r="B15" s="164"/>
      <c r="C15" s="99"/>
      <c r="D15" s="99"/>
      <c r="E15" s="99"/>
      <c r="F15" s="124"/>
      <c r="G15" s="99"/>
      <c r="H15" s="100"/>
      <c r="I15" s="100"/>
      <c r="J15" s="101"/>
      <c r="K15" s="169"/>
      <c r="L15" s="103"/>
      <c r="M15" s="109"/>
      <c r="N15" s="112"/>
      <c r="O15" s="109"/>
      <c r="P15" s="103"/>
      <c r="Q15" s="112"/>
      <c r="R15" s="103"/>
      <c r="S15" s="109"/>
      <c r="T15" s="103"/>
      <c r="U15" s="117"/>
      <c r="V15" s="120"/>
      <c r="W15" s="13">
        <v>4</v>
      </c>
      <c r="X15" s="63"/>
      <c r="Y15" s="63"/>
      <c r="Z15" s="63"/>
      <c r="AA15" s="66" t="str">
        <f>+CONCATENATE(X15," ",Y15," ",Z15)</f>
        <v xml:space="preserve">  </v>
      </c>
      <c r="AB15" s="32" t="s">
        <v>325</v>
      </c>
      <c r="AC15" s="33">
        <f t="shared" si="0"/>
        <v>0.25</v>
      </c>
      <c r="AD15" s="14" t="str">
        <f>+IF(OR(AB15='[4]11 FORMULAS'!$O$4,AB15='[4]11 FORMULAS'!$O$5),'[4]11 FORMULAS'!$P$5,IF(AB15='[4]11 FORMULAS'!$O$6,'[4]11 FORMULAS'!$P$6,""))</f>
        <v>Probabilidad</v>
      </c>
      <c r="AE15" s="32" t="s">
        <v>326</v>
      </c>
      <c r="AF15" s="33">
        <f t="shared" si="1"/>
        <v>0.15</v>
      </c>
      <c r="AG15" s="34" t="s">
        <v>217</v>
      </c>
      <c r="AH15" s="34" t="s">
        <v>217</v>
      </c>
      <c r="AI15" s="34" t="s">
        <v>217</v>
      </c>
      <c r="AJ15" s="14">
        <f t="shared" si="2"/>
        <v>0.4</v>
      </c>
      <c r="AK15" s="14">
        <f>+AL14*AJ15</f>
        <v>0.1008</v>
      </c>
      <c r="AL15" s="14">
        <f>+AL14-AK15</f>
        <v>0.1512</v>
      </c>
      <c r="AM15" s="14">
        <f>IF(AD15='[4]11 FORMULAS'!$P$6,AM14-(AM14*AJ15),AM14)</f>
        <v>0.8</v>
      </c>
      <c r="AN15" s="125"/>
      <c r="AO15" s="127"/>
      <c r="AP15" s="125"/>
      <c r="AQ15" s="127"/>
      <c r="AR15" s="129"/>
      <c r="AS15" s="112"/>
      <c r="AT15" s="89"/>
      <c r="AU15" s="89"/>
      <c r="AV15" s="89"/>
      <c r="AW15" s="89"/>
      <c r="AX15" s="89"/>
      <c r="AY15" s="89"/>
      <c r="AZ15" s="89"/>
      <c r="BA15" s="89"/>
      <c r="BB15" s="89"/>
      <c r="BC15" s="92"/>
      <c r="BE15" s="28"/>
      <c r="BF15"/>
    </row>
    <row r="16" spans="1:61" s="15" customFormat="1" ht="35.25" customHeight="1" thickBot="1" x14ac:dyDescent="0.4">
      <c r="A16" s="122"/>
      <c r="B16" s="164"/>
      <c r="C16" s="99"/>
      <c r="D16" s="99"/>
      <c r="E16" s="99"/>
      <c r="F16" s="124"/>
      <c r="G16" s="99"/>
      <c r="H16" s="100"/>
      <c r="I16" s="100"/>
      <c r="J16" s="101"/>
      <c r="K16" s="170"/>
      <c r="L16" s="145"/>
      <c r="M16" s="146"/>
      <c r="N16" s="113"/>
      <c r="O16" s="146"/>
      <c r="P16" s="145"/>
      <c r="Q16" s="113"/>
      <c r="R16" s="145"/>
      <c r="S16" s="146"/>
      <c r="T16" s="145"/>
      <c r="U16" s="147"/>
      <c r="V16" s="148"/>
      <c r="W16" s="13"/>
      <c r="X16" s="13"/>
      <c r="Y16" s="13"/>
      <c r="Z16" s="13"/>
      <c r="AA16" s="13" t="str">
        <f t="shared" ref="AA16:AA21" si="3">+CONCATENATE(X16," ",Y16," ",Z16)</f>
        <v xml:space="preserve">  </v>
      </c>
      <c r="AB16" s="32" t="s">
        <v>217</v>
      </c>
      <c r="AC16" s="33">
        <f t="shared" ref="AC16:AC20" si="4">IF(AB16="","",IF(AB16="Preventivo",0.25,IF(AB16="Detectivo",0.15,IF(AB16="Correctivo",0.1,))))</f>
        <v>0</v>
      </c>
      <c r="AD16" s="14" t="str">
        <f>+IF(OR(AB16='[1]11 FORMULAS'!$O$4,AB16='[1]11 FORMULAS'!$O$5),'[1]11 FORMULAS'!$P$5,IF(AB16='[1]11 FORMULAS'!$O$6,'[1]11 FORMULAS'!$P$6,""))</f>
        <v/>
      </c>
      <c r="AE16" s="32" t="s">
        <v>217</v>
      </c>
      <c r="AF16" s="33">
        <f t="shared" ref="AF16:AF20" si="5">IF(AE16="","",IF(AE16="Manual",0.15,IF(AE16="Automatico",0.25,)))</f>
        <v>0</v>
      </c>
      <c r="AG16" s="34" t="s">
        <v>217</v>
      </c>
      <c r="AH16" s="34" t="s">
        <v>217</v>
      </c>
      <c r="AI16" s="34" t="s">
        <v>217</v>
      </c>
      <c r="AJ16" s="14">
        <f t="shared" ref="AJ16:AJ36" si="6">+AC16+AF16</f>
        <v>0</v>
      </c>
      <c r="AK16" s="14">
        <f t="shared" ref="AK16" si="7">+AL15*AJ16</f>
        <v>0</v>
      </c>
      <c r="AL16" s="14">
        <f t="shared" ref="AL16" si="8">+AL15-AK16</f>
        <v>0.1512</v>
      </c>
      <c r="AM16" s="14">
        <f>IF(AD16='[1]11 FORMULAS'!$P$6,AM15-(AM15*AJ16),AM15)</f>
        <v>0.8</v>
      </c>
      <c r="AN16" s="125"/>
      <c r="AO16" s="127"/>
      <c r="AP16" s="125"/>
      <c r="AQ16" s="127"/>
      <c r="AR16" s="129"/>
      <c r="AS16" s="113"/>
      <c r="AT16" s="133"/>
      <c r="AU16" s="133"/>
      <c r="AV16" s="133"/>
      <c r="AW16" s="133"/>
      <c r="AX16" s="133"/>
      <c r="AY16" s="133"/>
      <c r="AZ16" s="133"/>
      <c r="BA16" s="133"/>
      <c r="BB16" s="133"/>
      <c r="BC16" s="134"/>
      <c r="BE16" s="29"/>
    </row>
    <row r="17" spans="1:61" s="15" customFormat="1" ht="69" customHeight="1" thickBot="1" x14ac:dyDescent="0.4">
      <c r="A17" s="122" t="s">
        <v>332</v>
      </c>
      <c r="B17" s="164" t="s">
        <v>306</v>
      </c>
      <c r="C17" s="99" t="s">
        <v>319</v>
      </c>
      <c r="D17" s="99" t="s">
        <v>358</v>
      </c>
      <c r="E17" s="99" t="s">
        <v>359</v>
      </c>
      <c r="F17" s="124" t="str">
        <f>+CONCATENATE(C17," ",D17," ",E17)</f>
        <v>Posibilidad de perdida economica y reputacional por expedir actos administrativos  con desconocimiento de audiencia y defensa debido a incremento en los procesos de revisión y corrección, lo cual genera un impacto en la eficiencia operativa.</v>
      </c>
      <c r="G17" s="99" t="s">
        <v>322</v>
      </c>
      <c r="H17" s="100" t="s">
        <v>323</v>
      </c>
      <c r="I17" s="100" t="s">
        <v>323</v>
      </c>
      <c r="J17" s="101" t="str">
        <f>+H17&amp;I17</f>
        <v>ProcesosProcesos</v>
      </c>
      <c r="K17" s="207">
        <v>200</v>
      </c>
      <c r="L17" s="140" t="str">
        <f>IF(K17&lt;=0,"",IF(K17&lt;=2,"Muy Baja",IF(K17&lt;=24,"Baja",IF(K17&lt;=500,"Media",IF(K17&lt;=5000,"Alta","Muy Alta")))))</f>
        <v>Media</v>
      </c>
      <c r="M17" s="141">
        <f>IF(L17="","",IF(L17="Muy Baja",0.2,IF(L17="Baja",0.4,IF(L17="Media",0.6,IF(L17="Alta",0.8,IF(L17="Muy Alta",1,))))))</f>
        <v>0.6</v>
      </c>
      <c r="N17" s="111" t="s">
        <v>324</v>
      </c>
      <c r="O17" s="141">
        <f>IF(N17="","",IF(N17="menor a 10 SMLMV",0.2,IF(N17="ENTRE 10 Y 50 SMLMV",0.4,IF(N17="entre 50 y 100 SMLMV",0.6,IF(N17="entre 100 y 500 SMLMV",0.8,IF(N17="Mayor a 500 SMLMV",1,))))))</f>
        <v>0.8</v>
      </c>
      <c r="P17" s="140" t="str">
        <f>IF(O17&lt;=0,"",IF(O17&lt;=20%,"Leve",IF(O17&lt;=40%,"Menor",IF(O17&lt;=60%,"Moderado",IF(O17&lt;=80%,"Mayor","Catastrofico")))))</f>
        <v>Mayor</v>
      </c>
      <c r="Q17" s="111" t="s">
        <v>231</v>
      </c>
      <c r="R17" s="140" t="str">
        <f>IF(S17&lt;=0,"",IF(S17&lt;=20%,"Leve",IF(S17&lt;=40%,"Menor",IF(S17&lt;=60%,"Moderado",IF(S17&lt;=80%,"Mayor","Catastrofico")))))</f>
        <v>Mayor</v>
      </c>
      <c r="S17" s="141">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0.8</v>
      </c>
      <c r="T17" s="140" t="str">
        <f>IF(U17&lt;=0,"",IF(U17&lt;=20%,"Leve",IF(U17&lt;=40%,"Menor",IF(U17&lt;=60%,"Moderado",IF(U17&lt;=80%,"Mayor","Catastrofico")))))</f>
        <v>Mayor</v>
      </c>
      <c r="U17" s="142">
        <f>+S17</f>
        <v>0.8</v>
      </c>
      <c r="V17" s="143"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Alto</v>
      </c>
      <c r="W17" s="13">
        <v>1</v>
      </c>
      <c r="X17" s="63" t="s">
        <v>351</v>
      </c>
      <c r="Y17" s="64" t="s">
        <v>360</v>
      </c>
      <c r="Z17" s="69" t="s">
        <v>361</v>
      </c>
      <c r="AA17" s="66" t="str">
        <f>+CONCATENATE(X17," ",Y17," ",Z17)</f>
        <v xml:space="preserve"> Asesor / Jefe de Oficina Asesora Juridica Monitorear el proceso para identificar y corregir fallos antes de que escalen, generando informes de la gestión desarrollada  Trimestralmente</v>
      </c>
      <c r="AB17" s="32" t="s">
        <v>346</v>
      </c>
      <c r="AC17" s="33">
        <f t="shared" si="4"/>
        <v>0.15</v>
      </c>
      <c r="AD17" s="14" t="str">
        <f>+IF(OR(AB17='[4]11 FORMULAS'!$O$4,AB17='[4]11 FORMULAS'!$O$5),'[4]11 FORMULAS'!$P$5,IF(AB17='[4]11 FORMULAS'!$O$6,'[4]11 FORMULAS'!$P$6,""))</f>
        <v>Probabilidad</v>
      </c>
      <c r="AE17" s="32" t="s">
        <v>326</v>
      </c>
      <c r="AF17" s="33">
        <f t="shared" si="5"/>
        <v>0.15</v>
      </c>
      <c r="AG17" s="34" t="s">
        <v>327</v>
      </c>
      <c r="AH17" s="34" t="s">
        <v>328</v>
      </c>
      <c r="AI17" s="34" t="s">
        <v>329</v>
      </c>
      <c r="AJ17" s="14">
        <f t="shared" si="6"/>
        <v>0.3</v>
      </c>
      <c r="AK17" s="14">
        <f>+M17*AJ17</f>
        <v>0.18</v>
      </c>
      <c r="AL17" s="14">
        <f>+M17-AK17</f>
        <v>0.42</v>
      </c>
      <c r="AM17" s="14">
        <f>IF(AD17='[4]11 FORMULAS'!$P$6,U17-(U17*AJ17),U17)</f>
        <v>0.8</v>
      </c>
      <c r="AN17" s="125">
        <f>+AL21</f>
        <v>9.0719999999999995E-2</v>
      </c>
      <c r="AO17" s="127" t="str">
        <f>IF(AN17&lt;=0,"",IF(AN17&lt;=20%,"Muy Baja",IF(AN17&lt;=40%,"Baja",IF(AN17&lt;=60%,"Media",IF(AN17&lt;=80%,"Alta","Muy Alta")))))</f>
        <v>Muy Baja</v>
      </c>
      <c r="AP17" s="125">
        <f>+AM21</f>
        <v>0.8</v>
      </c>
      <c r="AQ17" s="127" t="str">
        <f>IF(AP17&lt;=0,"",IF(AP17&lt;=20%,"Leve",IF(AP17&lt;=40%,"Menor",IF(AP17&lt;=60%,"Moderado",IF(AP17&lt;=80%,"Mayor","Catastrofico")))))</f>
        <v>Mayor</v>
      </c>
      <c r="AR17" s="129"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Alto</v>
      </c>
      <c r="AS17" s="111" t="s">
        <v>330</v>
      </c>
      <c r="AT17" s="88" t="s">
        <v>348</v>
      </c>
      <c r="AU17" s="88" t="s">
        <v>334</v>
      </c>
      <c r="AV17" s="144">
        <v>45703</v>
      </c>
      <c r="AW17" s="88" t="s">
        <v>335</v>
      </c>
      <c r="AX17" s="88"/>
      <c r="AY17" s="88"/>
      <c r="AZ17" s="88"/>
      <c r="BA17" s="88"/>
      <c r="BB17" s="88"/>
      <c r="BC17" s="91" t="s">
        <v>347</v>
      </c>
      <c r="BI17" s="9"/>
    </row>
    <row r="18" spans="1:61" s="15" customFormat="1" ht="58" customHeight="1" thickBot="1" x14ac:dyDescent="0.4">
      <c r="A18" s="122"/>
      <c r="B18" s="164"/>
      <c r="C18" s="99"/>
      <c r="D18" s="99"/>
      <c r="E18" s="99"/>
      <c r="F18" s="124"/>
      <c r="G18" s="99"/>
      <c r="H18" s="100"/>
      <c r="I18" s="100"/>
      <c r="J18" s="101"/>
      <c r="K18" s="207"/>
      <c r="L18" s="103"/>
      <c r="M18" s="109"/>
      <c r="N18" s="112"/>
      <c r="O18" s="109"/>
      <c r="P18" s="103"/>
      <c r="Q18" s="112"/>
      <c r="R18" s="103"/>
      <c r="S18" s="109"/>
      <c r="T18" s="103"/>
      <c r="U18" s="117"/>
      <c r="V18" s="120"/>
      <c r="W18" s="13">
        <v>2</v>
      </c>
      <c r="X18" s="63" t="s">
        <v>351</v>
      </c>
      <c r="Y18" s="63" t="s">
        <v>353</v>
      </c>
      <c r="Z18" s="69" t="s">
        <v>361</v>
      </c>
      <c r="AA18" s="66" t="str">
        <f>+CONCATENATE(X18," ",Y18," ",Z18)</f>
        <v xml:space="preserve"> Asesor / Jefe de Oficina Asesora Juridica Capacitar al  personal de apoyo en normativas actualizadas, generando registros de asistencia y evaluando la capacitación desarrollada.   Trimestralmente</v>
      </c>
      <c r="AB18" s="32" t="s">
        <v>325</v>
      </c>
      <c r="AC18" s="33">
        <f t="shared" si="4"/>
        <v>0.25</v>
      </c>
      <c r="AD18" s="14" t="str">
        <f>+IF(OR(AB18='[4]11 FORMULAS'!$O$4,AB18='[4]11 FORMULAS'!$O$5),'[4]11 FORMULAS'!$P$5,IF(AB18='[4]11 FORMULAS'!$O$6,'[4]11 FORMULAS'!$P$6,""))</f>
        <v>Probabilidad</v>
      </c>
      <c r="AE18" s="32" t="s">
        <v>326</v>
      </c>
      <c r="AF18" s="33">
        <f t="shared" si="5"/>
        <v>0.15</v>
      </c>
      <c r="AG18" s="34" t="s">
        <v>327</v>
      </c>
      <c r="AH18" s="34" t="s">
        <v>328</v>
      </c>
      <c r="AI18" s="34" t="s">
        <v>329</v>
      </c>
      <c r="AJ18" s="14">
        <f t="shared" si="6"/>
        <v>0.4</v>
      </c>
      <c r="AK18" s="14">
        <f>+AL17*AJ18</f>
        <v>0.16800000000000001</v>
      </c>
      <c r="AL18" s="14">
        <f>+AL17-AK18</f>
        <v>0.252</v>
      </c>
      <c r="AM18" s="14">
        <f>IF(AD18='[4]11 FORMULAS'!$P$6,AM17-(AM17*AJ18),AM17)</f>
        <v>0.8</v>
      </c>
      <c r="AN18" s="125"/>
      <c r="AO18" s="127"/>
      <c r="AP18" s="125"/>
      <c r="AQ18" s="127"/>
      <c r="AR18" s="129"/>
      <c r="AS18" s="112"/>
      <c r="AT18" s="89"/>
      <c r="AU18" s="89"/>
      <c r="AV18" s="89"/>
      <c r="AW18" s="89"/>
      <c r="AX18" s="89"/>
      <c r="AY18" s="89"/>
      <c r="AZ18" s="89"/>
      <c r="BA18" s="89"/>
      <c r="BB18" s="89"/>
      <c r="BC18" s="92"/>
      <c r="BI18" s="9"/>
    </row>
    <row r="19" spans="1:61" s="15" customFormat="1" ht="64.5" customHeight="1" x14ac:dyDescent="0.35">
      <c r="A19" s="122"/>
      <c r="B19" s="164"/>
      <c r="C19" s="99"/>
      <c r="D19" s="99"/>
      <c r="E19" s="99"/>
      <c r="F19" s="124"/>
      <c r="G19" s="99"/>
      <c r="H19" s="100"/>
      <c r="I19" s="100"/>
      <c r="J19" s="101"/>
      <c r="K19" s="207"/>
      <c r="L19" s="103"/>
      <c r="M19" s="109"/>
      <c r="N19" s="112"/>
      <c r="O19" s="109"/>
      <c r="P19" s="103"/>
      <c r="Q19" s="112"/>
      <c r="R19" s="103"/>
      <c r="S19" s="109"/>
      <c r="T19" s="103"/>
      <c r="U19" s="117"/>
      <c r="V19" s="120"/>
      <c r="W19" s="13">
        <v>3</v>
      </c>
      <c r="X19" s="63" t="s">
        <v>351</v>
      </c>
      <c r="Y19" s="72" t="s">
        <v>362</v>
      </c>
      <c r="Z19" s="69" t="s">
        <v>361</v>
      </c>
      <c r="AA19" s="66" t="str">
        <f>+CONCATENATE(X19," ",Y19," ",Z19)</f>
        <v xml:space="preserve"> Asesor / Jefe de Oficina Asesora Juridica Diseñar, actualizar y  aplicar procedimientos claros para la revisión y aprobación de los  actos administrativos, generando informes de seguimiento a la gestión desarrollada por parte del asesor lider del proceso Trimestralmente</v>
      </c>
      <c r="AB19" s="32" t="s">
        <v>325</v>
      </c>
      <c r="AC19" s="33">
        <f t="shared" si="4"/>
        <v>0.25</v>
      </c>
      <c r="AD19" s="14" t="str">
        <f>+IF(OR(AB19='[4]11 FORMULAS'!$O$4,AB19='[4]11 FORMULAS'!$O$5),'[4]11 FORMULAS'!$P$5,IF(AB19='[4]11 FORMULAS'!$O$6,'[4]11 FORMULAS'!$P$6,""))</f>
        <v>Probabilidad</v>
      </c>
      <c r="AE19" s="32" t="s">
        <v>326</v>
      </c>
      <c r="AF19" s="33">
        <f t="shared" si="5"/>
        <v>0.15</v>
      </c>
      <c r="AG19" s="34" t="s">
        <v>327</v>
      </c>
      <c r="AH19" s="34" t="s">
        <v>328</v>
      </c>
      <c r="AI19" s="34" t="s">
        <v>329</v>
      </c>
      <c r="AJ19" s="14">
        <f t="shared" si="6"/>
        <v>0.4</v>
      </c>
      <c r="AK19" s="14">
        <f>+AL18*AJ19</f>
        <v>0.1008</v>
      </c>
      <c r="AL19" s="14">
        <f>+AL18-AK19</f>
        <v>0.1512</v>
      </c>
      <c r="AM19" s="14">
        <f>IF(AD19='[4]11 FORMULAS'!$P$6,AM18-(AM18*AJ19),AM18)</f>
        <v>0.8</v>
      </c>
      <c r="AN19" s="125"/>
      <c r="AO19" s="127"/>
      <c r="AP19" s="125"/>
      <c r="AQ19" s="127"/>
      <c r="AR19" s="129"/>
      <c r="AS19" s="112"/>
      <c r="AT19" s="89"/>
      <c r="AU19" s="89"/>
      <c r="AV19" s="89"/>
      <c r="AW19" s="89"/>
      <c r="AX19" s="89"/>
      <c r="AY19" s="89"/>
      <c r="AZ19" s="89"/>
      <c r="BA19" s="89"/>
      <c r="BB19" s="89"/>
      <c r="BC19" s="92"/>
      <c r="BI19" s="9"/>
    </row>
    <row r="20" spans="1:61" s="15" customFormat="1" ht="33.75" customHeight="1" x14ac:dyDescent="0.35">
      <c r="A20" s="122"/>
      <c r="B20" s="164"/>
      <c r="C20" s="99"/>
      <c r="D20" s="99"/>
      <c r="E20" s="99"/>
      <c r="F20" s="124"/>
      <c r="G20" s="99"/>
      <c r="H20" s="100"/>
      <c r="I20" s="100"/>
      <c r="J20" s="101"/>
      <c r="K20" s="207"/>
      <c r="L20" s="103"/>
      <c r="M20" s="109"/>
      <c r="N20" s="112"/>
      <c r="O20" s="109"/>
      <c r="P20" s="103"/>
      <c r="Q20" s="112"/>
      <c r="R20" s="103"/>
      <c r="S20" s="109"/>
      <c r="T20" s="103"/>
      <c r="U20" s="117"/>
      <c r="V20" s="120"/>
      <c r="W20" s="13">
        <v>4</v>
      </c>
      <c r="X20" s="63"/>
      <c r="Y20" s="63"/>
      <c r="Z20" s="63"/>
      <c r="AA20" s="66" t="str">
        <f>+CONCATENATE(X20," ",Y20," ",Z20)</f>
        <v xml:space="preserve">  </v>
      </c>
      <c r="AB20" s="32" t="s">
        <v>325</v>
      </c>
      <c r="AC20" s="33">
        <f t="shared" si="4"/>
        <v>0.25</v>
      </c>
      <c r="AD20" s="14" t="str">
        <f>+IF(OR(AB20='[4]11 FORMULAS'!$O$4,AB20='[4]11 FORMULAS'!$O$5),'[4]11 FORMULAS'!$P$5,IF(AB20='[4]11 FORMULAS'!$O$6,'[4]11 FORMULAS'!$P$6,""))</f>
        <v>Probabilidad</v>
      </c>
      <c r="AE20" s="32" t="s">
        <v>326</v>
      </c>
      <c r="AF20" s="33">
        <f t="shared" si="5"/>
        <v>0.15</v>
      </c>
      <c r="AG20" s="34" t="s">
        <v>327</v>
      </c>
      <c r="AH20" s="34" t="s">
        <v>328</v>
      </c>
      <c r="AI20" s="34" t="s">
        <v>329</v>
      </c>
      <c r="AJ20" s="14">
        <f t="shared" si="6"/>
        <v>0.4</v>
      </c>
      <c r="AK20" s="14">
        <f>+AL19*AJ20</f>
        <v>6.0480000000000006E-2</v>
      </c>
      <c r="AL20" s="14">
        <f>+AL19-AK20</f>
        <v>9.0719999999999995E-2</v>
      </c>
      <c r="AM20" s="14">
        <f>IF(AD20='[4]11 FORMULAS'!$P$6,AM19-(AM19*AJ20),AM19)</f>
        <v>0.8</v>
      </c>
      <c r="AN20" s="125"/>
      <c r="AO20" s="127"/>
      <c r="AP20" s="125"/>
      <c r="AQ20" s="127"/>
      <c r="AR20" s="129"/>
      <c r="AS20" s="112"/>
      <c r="AT20" s="89"/>
      <c r="AU20" s="89"/>
      <c r="AV20" s="89"/>
      <c r="AW20" s="89"/>
      <c r="AX20" s="89"/>
      <c r="AY20" s="89"/>
      <c r="AZ20" s="89"/>
      <c r="BA20" s="89"/>
      <c r="BB20" s="89"/>
      <c r="BC20" s="92"/>
      <c r="BI20" s="9"/>
    </row>
    <row r="21" spans="1:61" s="15" customFormat="1" ht="33.75" customHeight="1" thickBot="1" x14ac:dyDescent="0.4">
      <c r="A21" s="206"/>
      <c r="B21" s="165"/>
      <c r="C21" s="105"/>
      <c r="D21" s="105"/>
      <c r="E21" s="105"/>
      <c r="F21" s="166"/>
      <c r="G21" s="105"/>
      <c r="H21" s="167"/>
      <c r="I21" s="100"/>
      <c r="J21" s="101"/>
      <c r="K21" s="207"/>
      <c r="L21" s="145"/>
      <c r="M21" s="146"/>
      <c r="N21" s="113"/>
      <c r="O21" s="146"/>
      <c r="P21" s="145"/>
      <c r="Q21" s="113"/>
      <c r="R21" s="145"/>
      <c r="S21" s="146"/>
      <c r="T21" s="145"/>
      <c r="U21" s="147"/>
      <c r="V21" s="148"/>
      <c r="W21" s="13"/>
      <c r="X21" s="13"/>
      <c r="Y21" s="13"/>
      <c r="Z21" s="13"/>
      <c r="AA21" s="13" t="str">
        <f t="shared" si="3"/>
        <v xml:space="preserve">  </v>
      </c>
      <c r="AB21" s="32" t="s">
        <v>217</v>
      </c>
      <c r="AC21" s="33">
        <f t="shared" ref="AC21:AC41" si="9">IF(AB21="","",IF(AB21="Preventivo",0.25,IF(AB21="Detectivo",0.15,IF(AB21="Correctivo",0.1,))))</f>
        <v>0</v>
      </c>
      <c r="AD21" s="14" t="str">
        <f>+IF(OR(AB21='[1]11 FORMULAS'!$O$4,AB21='[1]11 FORMULAS'!$O$5),'[1]11 FORMULAS'!$P$5,IF(AB21='[1]11 FORMULAS'!$O$6,'[1]11 FORMULAS'!$P$6,""))</f>
        <v/>
      </c>
      <c r="AE21" s="32" t="s">
        <v>217</v>
      </c>
      <c r="AF21" s="33">
        <f t="shared" ref="AF21:AF41" si="10">IF(AE21="","",IF(AE21="Manual",0.15,IF(AE21="Automatico",0.25,)))</f>
        <v>0</v>
      </c>
      <c r="AG21" s="34" t="s">
        <v>217</v>
      </c>
      <c r="AH21" s="34" t="s">
        <v>217</v>
      </c>
      <c r="AI21" s="34" t="s">
        <v>217</v>
      </c>
      <c r="AJ21" s="14">
        <f t="shared" si="6"/>
        <v>0</v>
      </c>
      <c r="AK21" s="14">
        <f>+AL20*AJ21</f>
        <v>0</v>
      </c>
      <c r="AL21" s="14">
        <f>+AL20-AK21</f>
        <v>9.0719999999999995E-2</v>
      </c>
      <c r="AM21" s="14">
        <f>IF(AD21='[4]11 FORMULAS'!$P$6,AM20-(AM20*AJ21),AM20)</f>
        <v>0.8</v>
      </c>
      <c r="AN21" s="125"/>
      <c r="AO21" s="127"/>
      <c r="AP21" s="125"/>
      <c r="AQ21" s="127"/>
      <c r="AR21" s="129"/>
      <c r="AS21" s="113"/>
      <c r="AT21" s="133"/>
      <c r="AU21" s="133"/>
      <c r="AV21" s="133"/>
      <c r="AW21" s="133"/>
      <c r="AX21" s="133"/>
      <c r="AY21" s="133"/>
      <c r="AZ21" s="133"/>
      <c r="BA21" s="133"/>
      <c r="BB21" s="133"/>
      <c r="BC21" s="134"/>
      <c r="BI21" s="9"/>
    </row>
    <row r="22" spans="1:61" s="15" customFormat="1" ht="98" customHeight="1" thickBot="1" x14ac:dyDescent="0.4">
      <c r="A22" s="208" t="s">
        <v>344</v>
      </c>
      <c r="B22" s="213" t="s">
        <v>307</v>
      </c>
      <c r="C22" s="99" t="s">
        <v>319</v>
      </c>
      <c r="D22" s="99" t="s">
        <v>363</v>
      </c>
      <c r="E22" s="99" t="s">
        <v>364</v>
      </c>
      <c r="F22" s="124" t="str">
        <f>+CONCATENATE(C22," ",D22," ",E22)</f>
        <v>Posibilidad de perdida economica y reputacional por expedir actos administrativos particulares con redacción ambigua, incorrecta o incompleta que dé lugar a interpretaciones erróneas o conflictos. debido que las regulaciones o leyes base no son precisas</v>
      </c>
      <c r="G22" s="99" t="s">
        <v>322</v>
      </c>
      <c r="H22" s="100" t="s">
        <v>323</v>
      </c>
      <c r="I22" s="100" t="s">
        <v>323</v>
      </c>
      <c r="J22" s="101" t="str">
        <f>+H22&amp;I22</f>
        <v>ProcesosProcesos</v>
      </c>
      <c r="K22" s="99">
        <v>200</v>
      </c>
      <c r="L22" s="140" t="str">
        <f>IF(K22&lt;=0,"",IF(K22&lt;=2,"Muy Baja",IF(K22&lt;=24,"Baja",IF(K22&lt;=500,"Media",IF(K22&lt;=5000,"Alta","Muy Alta")))))</f>
        <v>Media</v>
      </c>
      <c r="M22" s="141">
        <f>IF(L22="","",IF(L22="Muy Baja",0.2,IF(L22="Baja",0.4,IF(L22="Media",0.6,IF(L22="Alta",0.8,IF(L22="Muy Alta",1,))))))</f>
        <v>0.6</v>
      </c>
      <c r="N22" s="111" t="s">
        <v>324</v>
      </c>
      <c r="O22" s="141">
        <f>IF(N22="","",IF(N22="menor a 10 SMLMV",0.2,IF(N22="ENTRE 10 Y 50 SMLMV",0.4,IF(N22="entre 50 y 100 SMLMV",0.6,IF(N22="entre 100 y 500 SMLMV",0.8,IF(N22="Mayor a 500 SMLMV",1,))))))</f>
        <v>0.8</v>
      </c>
      <c r="P22" s="140" t="str">
        <f>IF(O22&lt;=0,"",IF(O22&lt;=20%,"Leve",IF(O22&lt;=40%,"Menor",IF(O22&lt;=60%,"Moderado",IF(O22&lt;=80%,"Mayor","Catastrofico")))))</f>
        <v>Mayor</v>
      </c>
      <c r="Q22" s="111" t="s">
        <v>231</v>
      </c>
      <c r="R22" s="140" t="str">
        <f>IF(S22&lt;=0,"",IF(S22&lt;=20%,"Leve",IF(S22&lt;=40%,"Menor",IF(S22&lt;=60%,"Moderado",IF(S22&lt;=80%,"Mayor","Catastrofico")))))</f>
        <v>Mayor</v>
      </c>
      <c r="S22" s="141">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0.8</v>
      </c>
      <c r="T22" s="140" t="str">
        <f>IF(U22&lt;=0,"",IF(U22&lt;=20%,"Leve",IF(U22&lt;=40%,"Menor",IF(U22&lt;=60%,"Moderado",IF(U22&lt;=80%,"Mayor","Catastrofico")))))</f>
        <v>Mayor</v>
      </c>
      <c r="U22" s="142">
        <f>+S22</f>
        <v>0.8</v>
      </c>
      <c r="V22" s="143"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Alto</v>
      </c>
      <c r="W22" s="13">
        <v>1</v>
      </c>
      <c r="X22" s="63" t="s">
        <v>351</v>
      </c>
      <c r="Y22" s="72" t="s">
        <v>362</v>
      </c>
      <c r="Z22" s="69" t="s">
        <v>361</v>
      </c>
      <c r="AA22" s="66" t="str">
        <f>+CONCATENATE(X22," ",Y22," ",Z22)</f>
        <v xml:space="preserve"> Asesor / Jefe de Oficina Asesora Juridica Diseñar, actualizar y  aplicar procedimientos claros para la revisión y aprobación de los  actos administrativos, generando informes de seguimiento a la gestión desarrollada por parte del asesor lider del proceso Trimestralmente</v>
      </c>
      <c r="AB22" s="32" t="s">
        <v>325</v>
      </c>
      <c r="AC22" s="33">
        <f t="shared" si="9"/>
        <v>0.25</v>
      </c>
      <c r="AD22" s="14" t="str">
        <f>+IF(OR(AB22='[4]11 FORMULAS'!$O$4,AB22='[4]11 FORMULAS'!$O$5),'[4]11 FORMULAS'!$P$5,IF(AB22='[4]11 FORMULAS'!$O$6,'[4]11 FORMULAS'!$P$6,""))</f>
        <v>Probabilidad</v>
      </c>
      <c r="AE22" s="32" t="s">
        <v>326</v>
      </c>
      <c r="AF22" s="33">
        <f t="shared" si="10"/>
        <v>0.15</v>
      </c>
      <c r="AG22" s="34" t="s">
        <v>327</v>
      </c>
      <c r="AH22" s="34" t="s">
        <v>328</v>
      </c>
      <c r="AI22" s="34" t="s">
        <v>329</v>
      </c>
      <c r="AJ22" s="14">
        <f t="shared" si="6"/>
        <v>0.4</v>
      </c>
      <c r="AK22" s="14">
        <f>+M22*AJ22</f>
        <v>0.24</v>
      </c>
      <c r="AL22" s="14">
        <f>+M22-AK22</f>
        <v>0.36</v>
      </c>
      <c r="AM22" s="14">
        <f>IF(AD22='[4]11 FORMULAS'!$P$6,U22-(U22*AJ22),U22)</f>
        <v>0.8</v>
      </c>
      <c r="AN22" s="125">
        <f>+AL26</f>
        <v>0.1512</v>
      </c>
      <c r="AO22" s="127" t="str">
        <f t="shared" ref="AO22" si="11">IF(AN22&lt;=0,"",IF(AN22&lt;=20%,"Muy Baja",IF(AN22&lt;=40%,"Baja",IF(AN22&lt;=60%,"Media",IF(AN22&lt;=80%,"Alta","Muy Alta")))))</f>
        <v>Muy Baja</v>
      </c>
      <c r="AP22" s="125">
        <f>+AM26</f>
        <v>0.8</v>
      </c>
      <c r="AQ22" s="127" t="str">
        <f>IF(AP22&lt;=0,"",IF(AP22&lt;=20%,"Leve",IF(AP22&lt;=40%,"Menor",IF(AP22&lt;=60%,"Moderado",IF(AP22&lt;=80%,"Mayor","Catastrofico")))))</f>
        <v>Mayor</v>
      </c>
      <c r="AR22" s="129"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Alto</v>
      </c>
      <c r="AS22" s="111" t="s">
        <v>330</v>
      </c>
      <c r="AT22" s="88" t="s">
        <v>356</v>
      </c>
      <c r="AU22" s="88" t="s">
        <v>334</v>
      </c>
      <c r="AV22" s="144">
        <v>45703</v>
      </c>
      <c r="AW22" s="88" t="s">
        <v>335</v>
      </c>
      <c r="AX22" s="88"/>
      <c r="AY22" s="88"/>
      <c r="AZ22" s="88"/>
      <c r="BA22" s="88"/>
      <c r="BB22" s="88"/>
      <c r="BC22" s="91" t="s">
        <v>347</v>
      </c>
      <c r="BI22" s="9"/>
    </row>
    <row r="23" spans="1:61" s="15" customFormat="1" ht="122.5" customHeight="1" thickBot="1" x14ac:dyDescent="0.4">
      <c r="A23" s="208"/>
      <c r="B23" s="213"/>
      <c r="C23" s="99"/>
      <c r="D23" s="99"/>
      <c r="E23" s="99"/>
      <c r="F23" s="124"/>
      <c r="G23" s="99"/>
      <c r="H23" s="100"/>
      <c r="I23" s="100"/>
      <c r="J23" s="101"/>
      <c r="K23" s="99"/>
      <c r="L23" s="103"/>
      <c r="M23" s="109"/>
      <c r="N23" s="112"/>
      <c r="O23" s="109"/>
      <c r="P23" s="103"/>
      <c r="Q23" s="112"/>
      <c r="R23" s="103"/>
      <c r="S23" s="109"/>
      <c r="T23" s="103"/>
      <c r="U23" s="117"/>
      <c r="V23" s="120"/>
      <c r="W23" s="13">
        <v>2</v>
      </c>
      <c r="X23" s="63" t="s">
        <v>351</v>
      </c>
      <c r="Y23" s="63" t="s">
        <v>353</v>
      </c>
      <c r="Z23" s="69" t="s">
        <v>361</v>
      </c>
      <c r="AA23" s="66" t="str">
        <f t="shared" ref="AA23" si="12">+CONCATENATE(X23," ",Y23," ",Z23)</f>
        <v xml:space="preserve"> Asesor / Jefe de Oficina Asesora Juridica Capacitar al  personal de apoyo en normativas actualizadas, generando registros de asistencia y evaluando la capacitación desarrollada.   Trimestralmente</v>
      </c>
      <c r="AB23" s="32" t="s">
        <v>325</v>
      </c>
      <c r="AC23" s="33">
        <f t="shared" si="9"/>
        <v>0.25</v>
      </c>
      <c r="AD23" s="14" t="str">
        <f>+IF(OR(AB23='[4]11 FORMULAS'!$O$4,AB23='[4]11 FORMULAS'!$O$5),'[4]11 FORMULAS'!$P$5,IF(AB23='[4]11 FORMULAS'!$O$6,'[4]11 FORMULAS'!$P$6,""))</f>
        <v>Probabilidad</v>
      </c>
      <c r="AE23" s="32" t="s">
        <v>326</v>
      </c>
      <c r="AF23" s="33">
        <f t="shared" si="10"/>
        <v>0.15</v>
      </c>
      <c r="AG23" s="34" t="s">
        <v>327</v>
      </c>
      <c r="AH23" s="34" t="s">
        <v>328</v>
      </c>
      <c r="AI23" s="34" t="s">
        <v>329</v>
      </c>
      <c r="AJ23" s="14">
        <f t="shared" si="6"/>
        <v>0.4</v>
      </c>
      <c r="AK23" s="14">
        <f>+AL22*AJ23</f>
        <v>0.14399999999999999</v>
      </c>
      <c r="AL23" s="14">
        <f>+AL22-AK23</f>
        <v>0.216</v>
      </c>
      <c r="AM23" s="14">
        <f>IF(AD23='[4]11 FORMULAS'!$P$6,AM22-(AM22*AJ23),AM22)</f>
        <v>0.8</v>
      </c>
      <c r="AN23" s="125"/>
      <c r="AO23" s="127"/>
      <c r="AP23" s="125"/>
      <c r="AQ23" s="127"/>
      <c r="AR23" s="129"/>
      <c r="AS23" s="112"/>
      <c r="AT23" s="89"/>
      <c r="AU23" s="89"/>
      <c r="AV23" s="89"/>
      <c r="AW23" s="89"/>
      <c r="AX23" s="89"/>
      <c r="AY23" s="89"/>
      <c r="AZ23" s="89"/>
      <c r="BA23" s="89"/>
      <c r="BB23" s="89"/>
      <c r="BC23" s="92"/>
      <c r="BI23" s="9"/>
    </row>
    <row r="24" spans="1:61" s="15" customFormat="1" ht="80.5" customHeight="1" x14ac:dyDescent="0.35">
      <c r="A24" s="208"/>
      <c r="B24" s="213"/>
      <c r="C24" s="99"/>
      <c r="D24" s="99"/>
      <c r="E24" s="99"/>
      <c r="F24" s="124"/>
      <c r="G24" s="99"/>
      <c r="H24" s="100"/>
      <c r="I24" s="100"/>
      <c r="J24" s="101"/>
      <c r="K24" s="99"/>
      <c r="L24" s="103"/>
      <c r="M24" s="109"/>
      <c r="N24" s="112"/>
      <c r="O24" s="109"/>
      <c r="P24" s="103"/>
      <c r="Q24" s="112"/>
      <c r="R24" s="103"/>
      <c r="S24" s="109"/>
      <c r="T24" s="103"/>
      <c r="U24" s="117"/>
      <c r="V24" s="120"/>
      <c r="W24" s="13">
        <v>3</v>
      </c>
      <c r="X24" s="63" t="s">
        <v>351</v>
      </c>
      <c r="Y24" s="72" t="s">
        <v>365</v>
      </c>
      <c r="Z24" s="69" t="s">
        <v>361</v>
      </c>
      <c r="AA24" s="66" t="str">
        <f>+CONCATENATE(X24," ",Y24," ",Z24)</f>
        <v xml:space="preserve"> Asesor / Jefe de Oficina Asesora Juridica Facilitar canales para recibir retroalimentación y resolver dudas sobre el contenido de los actos, tales como el micrositio de Mejora Normativa  a traves del registro de publicaciones realizadas y los comentarios hechos por la ciudadania Trimestralmente</v>
      </c>
      <c r="AB24" s="32" t="s">
        <v>346</v>
      </c>
      <c r="AC24" s="33">
        <f t="shared" si="9"/>
        <v>0.15</v>
      </c>
      <c r="AD24" s="14" t="str">
        <f>+IF(OR(AB24='[4]11 FORMULAS'!$O$4,AB24='[4]11 FORMULAS'!$O$5),'[4]11 FORMULAS'!$P$5,IF(AB24='[4]11 FORMULAS'!$O$6,'[4]11 FORMULAS'!$P$6,""))</f>
        <v>Probabilidad</v>
      </c>
      <c r="AE24" s="32" t="s">
        <v>326</v>
      </c>
      <c r="AF24" s="33">
        <f t="shared" si="10"/>
        <v>0.15</v>
      </c>
      <c r="AG24" s="34" t="s">
        <v>327</v>
      </c>
      <c r="AH24" s="34" t="s">
        <v>328</v>
      </c>
      <c r="AI24" s="34" t="s">
        <v>329</v>
      </c>
      <c r="AJ24" s="14">
        <f t="shared" si="6"/>
        <v>0.3</v>
      </c>
      <c r="AK24" s="14">
        <f>+AL23*AJ24</f>
        <v>6.4799999999999996E-2</v>
      </c>
      <c r="AL24" s="14">
        <f>+AL23-AK24</f>
        <v>0.1512</v>
      </c>
      <c r="AM24" s="14">
        <f>IF(AD24='[4]11 FORMULAS'!$P$6,AM23-(AM23*AJ24),AM23)</f>
        <v>0.8</v>
      </c>
      <c r="AN24" s="125"/>
      <c r="AO24" s="127"/>
      <c r="AP24" s="125"/>
      <c r="AQ24" s="127"/>
      <c r="AR24" s="129"/>
      <c r="AS24" s="112"/>
      <c r="AT24" s="89"/>
      <c r="AU24" s="89"/>
      <c r="AV24" s="89"/>
      <c r="AW24" s="89"/>
      <c r="AX24" s="89"/>
      <c r="AY24" s="89"/>
      <c r="AZ24" s="89"/>
      <c r="BA24" s="89"/>
      <c r="BB24" s="89"/>
      <c r="BC24" s="92"/>
      <c r="BI24" s="9"/>
    </row>
    <row r="25" spans="1:61" s="15" customFormat="1" ht="33.75" customHeight="1" x14ac:dyDescent="0.35">
      <c r="A25" s="208"/>
      <c r="B25" s="213"/>
      <c r="C25" s="99"/>
      <c r="D25" s="99"/>
      <c r="E25" s="99"/>
      <c r="F25" s="124"/>
      <c r="G25" s="99"/>
      <c r="H25" s="100"/>
      <c r="I25" s="100"/>
      <c r="J25" s="101"/>
      <c r="K25" s="99"/>
      <c r="L25" s="103"/>
      <c r="M25" s="109"/>
      <c r="N25" s="112"/>
      <c r="O25" s="109"/>
      <c r="P25" s="103"/>
      <c r="Q25" s="112"/>
      <c r="R25" s="103"/>
      <c r="S25" s="109"/>
      <c r="T25" s="103"/>
      <c r="U25" s="117"/>
      <c r="V25" s="120"/>
      <c r="W25" s="13">
        <v>4</v>
      </c>
      <c r="X25" s="63"/>
      <c r="Y25" s="63"/>
      <c r="Z25" s="63"/>
      <c r="AA25" s="66" t="str">
        <f>+CONCATENATE(X25," ",Y25," ",Z25)</f>
        <v xml:space="preserve">  </v>
      </c>
      <c r="AB25" s="32" t="s">
        <v>217</v>
      </c>
      <c r="AC25" s="33">
        <f t="shared" si="9"/>
        <v>0</v>
      </c>
      <c r="AD25" s="14" t="str">
        <f>+IF(OR(AB25='[4]11 FORMULAS'!$O$4,AB25='[4]11 FORMULAS'!$O$5),'[4]11 FORMULAS'!$P$5,IF(AB25='[4]11 FORMULAS'!$O$6,'[4]11 FORMULAS'!$P$6,""))</f>
        <v/>
      </c>
      <c r="AE25" s="32" t="s">
        <v>217</v>
      </c>
      <c r="AF25" s="33">
        <f t="shared" si="10"/>
        <v>0</v>
      </c>
      <c r="AG25" s="68"/>
      <c r="AH25" s="68"/>
      <c r="AI25" s="68"/>
      <c r="AJ25" s="14">
        <f t="shared" si="6"/>
        <v>0</v>
      </c>
      <c r="AK25" s="14">
        <f>+AL24*AJ25</f>
        <v>0</v>
      </c>
      <c r="AL25" s="14">
        <f>+AL24-AK25</f>
        <v>0.1512</v>
      </c>
      <c r="AM25" s="14">
        <f>IF(AD25='[4]11 FORMULAS'!$P$6,AM24-(AM24*AJ25),AM24)</f>
        <v>0.8</v>
      </c>
      <c r="AN25" s="125"/>
      <c r="AO25" s="127"/>
      <c r="AP25" s="125"/>
      <c r="AQ25" s="127"/>
      <c r="AR25" s="129"/>
      <c r="AS25" s="112"/>
      <c r="AT25" s="89"/>
      <c r="AU25" s="89"/>
      <c r="AV25" s="89"/>
      <c r="AW25" s="89"/>
      <c r="AX25" s="89"/>
      <c r="AY25" s="89"/>
      <c r="AZ25" s="89"/>
      <c r="BA25" s="89"/>
      <c r="BB25" s="89"/>
      <c r="BC25" s="92"/>
      <c r="BI25" s="9"/>
    </row>
    <row r="26" spans="1:61" s="15" customFormat="1" ht="33.75" customHeight="1" x14ac:dyDescent="0.35">
      <c r="A26" s="208"/>
      <c r="B26" s="213"/>
      <c r="C26" s="99"/>
      <c r="D26" s="99"/>
      <c r="E26" s="99"/>
      <c r="F26" s="124"/>
      <c r="G26" s="99"/>
      <c r="H26" s="100"/>
      <c r="I26" s="100"/>
      <c r="J26" s="101"/>
      <c r="K26" s="99"/>
      <c r="L26" s="145"/>
      <c r="M26" s="146"/>
      <c r="N26" s="113"/>
      <c r="O26" s="146"/>
      <c r="P26" s="145"/>
      <c r="Q26" s="113"/>
      <c r="R26" s="145"/>
      <c r="S26" s="146"/>
      <c r="T26" s="145"/>
      <c r="U26" s="147"/>
      <c r="V26" s="148"/>
      <c r="W26" s="13"/>
      <c r="X26" s="67"/>
      <c r="Y26" s="67"/>
      <c r="Z26" s="67"/>
      <c r="AA26" s="67"/>
      <c r="AB26" s="32" t="s">
        <v>217</v>
      </c>
      <c r="AC26" s="33">
        <f t="shared" si="9"/>
        <v>0</v>
      </c>
      <c r="AD26" s="14" t="str">
        <f>+IF(OR(AB26='[4]11 FORMULAS'!$O$4,AB26='[4]11 FORMULAS'!$O$5),'[4]11 FORMULAS'!$P$5,IF(AB26='[4]11 FORMULAS'!$O$6,'[4]11 FORMULAS'!$P$6,""))</f>
        <v/>
      </c>
      <c r="AE26" s="32" t="s">
        <v>217</v>
      </c>
      <c r="AF26" s="33">
        <f t="shared" si="10"/>
        <v>0</v>
      </c>
      <c r="AG26" s="68"/>
      <c r="AH26" s="68"/>
      <c r="AI26" s="68"/>
      <c r="AJ26" s="14">
        <f t="shared" si="6"/>
        <v>0</v>
      </c>
      <c r="AK26" s="14">
        <f>+AL25*AJ26</f>
        <v>0</v>
      </c>
      <c r="AL26" s="14">
        <f>+AL25-AK26</f>
        <v>0.1512</v>
      </c>
      <c r="AM26" s="14">
        <f>IF(AD26='[4]11 FORMULAS'!$P$6,AM25-(AM25*AJ26),AM25)</f>
        <v>0.8</v>
      </c>
      <c r="AN26" s="125"/>
      <c r="AO26" s="127"/>
      <c r="AP26" s="125"/>
      <c r="AQ26" s="127"/>
      <c r="AR26" s="129"/>
      <c r="AS26" s="113"/>
      <c r="AT26" s="133"/>
      <c r="AU26" s="133"/>
      <c r="AV26" s="133"/>
      <c r="AW26" s="133"/>
      <c r="AX26" s="133"/>
      <c r="AY26" s="133"/>
      <c r="AZ26" s="133"/>
      <c r="BA26" s="133"/>
      <c r="BB26" s="133"/>
      <c r="BC26" s="134"/>
      <c r="BI26" s="9"/>
    </row>
    <row r="27" spans="1:61" s="15" customFormat="1" ht="49.5" hidden="1" customHeight="1" x14ac:dyDescent="0.35">
      <c r="A27" s="209"/>
      <c r="B27" s="135" t="s">
        <v>308</v>
      </c>
      <c r="C27" s="107" t="s">
        <v>319</v>
      </c>
      <c r="D27" s="106"/>
      <c r="E27" s="106"/>
      <c r="F27" s="136" t="str">
        <f>+CONCATENATE(C27," ",D27," ",E27)</f>
        <v xml:space="preserve">Posibilidad de perdida economica y reputacional  </v>
      </c>
      <c r="G27" s="107" t="s">
        <v>322</v>
      </c>
      <c r="H27" s="139" t="s">
        <v>323</v>
      </c>
      <c r="I27" s="100" t="s">
        <v>323</v>
      </c>
      <c r="J27" s="101" t="str">
        <f>+H27&amp;I27</f>
        <v>ProcesosProcesos</v>
      </c>
      <c r="K27" s="99"/>
      <c r="L27" s="140" t="str">
        <f>IF(K27&lt;=0,"",IF(K27&lt;=2,"Muy Baja",IF(K27&lt;=24,"Baja",IF(K27&lt;=500,"Media",IF(K27&lt;=5000,"Alta","Muy Alta")))))</f>
        <v/>
      </c>
      <c r="M27" s="141" t="str">
        <f>IF(L27="","",IF(L27="Muy Baja",0.2,IF(L27="Baja",0.4,IF(L27="Media",0.6,IF(L27="Alta",0.8,IF(L27="Muy Alta",1,))))))</f>
        <v/>
      </c>
      <c r="N27" s="111" t="s">
        <v>324</v>
      </c>
      <c r="O27" s="141">
        <f>IF(N27="","",IF(N27="menor a 10 SMLMV",0.2,IF(N27="ENTRE 10 Y 50 SMLMV",0.4,IF(N27="entre 50 y 100 SMLMV",0.6,IF(N27="entre 100 y 500 SMLMV",0.8,IF(N27="Mayor a 500 SMLMV",1,))))))</f>
        <v>0.8</v>
      </c>
      <c r="P27" s="140" t="str">
        <f>IF(O27&lt;=0,"",IF(O27&lt;=20%,"Leve",IF(O27&lt;=40%,"Menor",IF(O27&lt;=60%,"Moderado",IF(O27&lt;=80%,"Mayor","Catastrofico")))))</f>
        <v>Mayor</v>
      </c>
      <c r="Q27" s="111" t="s">
        <v>235</v>
      </c>
      <c r="R27" s="140" t="str">
        <f>IF(S27&lt;=0,"",IF(S27&lt;=20%,"Leve",IF(S27&lt;=40%,"Menor",IF(S27&lt;=60%,"Moderado",IF(S27&lt;=80%,"Mayor","Catastrofico")))))</f>
        <v>Catastrofico</v>
      </c>
      <c r="S27" s="141">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1</v>
      </c>
      <c r="T27" s="140" t="str">
        <f>IF(U27&lt;=0,"",IF(U27&lt;=20%,"Leve",IF(U27&lt;=40%,"Menor",IF(U27&lt;=60%,"Moderado",IF(U27&lt;=80%,"Mayor","Catastrofico")))))</f>
        <v>Catastrofico</v>
      </c>
      <c r="U27" s="142">
        <f>+S27</f>
        <v>1</v>
      </c>
      <c r="V27" s="143">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63"/>
      <c r="Y27" s="64"/>
      <c r="Z27" s="63"/>
      <c r="AA27" s="66"/>
      <c r="AB27" s="32" t="s">
        <v>325</v>
      </c>
      <c r="AC27" s="33">
        <f t="shared" si="9"/>
        <v>0.25</v>
      </c>
      <c r="AD27" s="14" t="str">
        <f>+IF(OR(AB27='[4]11 FORMULAS'!$O$4,AB27='[4]11 FORMULAS'!$O$5),'[4]11 FORMULAS'!$P$5,IF(AB27='[4]11 FORMULAS'!$O$6,'[4]11 FORMULAS'!$P$6,""))</f>
        <v>Probabilidad</v>
      </c>
      <c r="AE27" s="32" t="s">
        <v>326</v>
      </c>
      <c r="AF27" s="33">
        <f t="shared" si="10"/>
        <v>0.15</v>
      </c>
      <c r="AG27" s="34" t="s">
        <v>327</v>
      </c>
      <c r="AH27" s="34" t="s">
        <v>328</v>
      </c>
      <c r="AI27" s="34" t="s">
        <v>329</v>
      </c>
      <c r="AJ27" s="14">
        <f t="shared" si="6"/>
        <v>0.4</v>
      </c>
      <c r="AK27" s="14" t="e">
        <f>+M27*AJ27</f>
        <v>#VALUE!</v>
      </c>
      <c r="AL27" s="14" t="e">
        <f>+M27-AK27</f>
        <v>#VALUE!</v>
      </c>
      <c r="AM27" s="14">
        <f>IF(AD27='[4]11 FORMULAS'!$P$6,U27-(U27*AJ27),U27)</f>
        <v>1</v>
      </c>
      <c r="AN27" s="125" t="e">
        <f>+AL31</f>
        <v>#VALUE!</v>
      </c>
      <c r="AO27" s="127" t="e">
        <f t="shared" ref="AO27" si="13">IF(AN27&lt;=0,"",IF(AN27&lt;=20%,"Muy Baja",IF(AN27&lt;=40%,"Baja",IF(AN27&lt;=60%,"Media",IF(AN27&lt;=80%,"Alta","Muy Alta")))))</f>
        <v>#VALUE!</v>
      </c>
      <c r="AP27" s="125">
        <f>+AM31</f>
        <v>1</v>
      </c>
      <c r="AQ27" s="127" t="str">
        <f>IF(AP27&lt;=0,"",IF(AP27&lt;=20%,"Leve",IF(AP27&lt;=40%,"Menor",IF(AP27&lt;=60%,"Moderado",IF(AP27&lt;=80%,"Mayor","Catastrofico")))))</f>
        <v>Catastrofico</v>
      </c>
      <c r="AR27" s="129"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111" t="s">
        <v>330</v>
      </c>
      <c r="AT27" s="88"/>
      <c r="AU27" s="88"/>
      <c r="AV27" s="88"/>
      <c r="AW27" s="88"/>
      <c r="AX27" s="88"/>
      <c r="AY27" s="88"/>
      <c r="AZ27" s="88"/>
      <c r="BA27" s="88"/>
      <c r="BB27" s="88"/>
      <c r="BC27" s="91"/>
      <c r="BI27" s="9"/>
    </row>
    <row r="28" spans="1:61" s="15" customFormat="1" ht="33.75" hidden="1" customHeight="1" x14ac:dyDescent="0.35">
      <c r="A28" s="122"/>
      <c r="B28" s="96"/>
      <c r="C28" s="99"/>
      <c r="D28" s="106"/>
      <c r="E28" s="106"/>
      <c r="F28" s="137"/>
      <c r="G28" s="99"/>
      <c r="H28" s="100"/>
      <c r="I28" s="100"/>
      <c r="J28" s="101"/>
      <c r="K28" s="99"/>
      <c r="L28" s="103"/>
      <c r="M28" s="109"/>
      <c r="N28" s="112"/>
      <c r="O28" s="109"/>
      <c r="P28" s="103"/>
      <c r="Q28" s="112"/>
      <c r="R28" s="103"/>
      <c r="S28" s="109"/>
      <c r="T28" s="103"/>
      <c r="U28" s="117"/>
      <c r="V28" s="120"/>
      <c r="W28" s="13">
        <v>2</v>
      </c>
      <c r="X28" s="63"/>
      <c r="Y28" s="63"/>
      <c r="Z28" s="63"/>
      <c r="AA28" s="66"/>
      <c r="AB28" s="32" t="s">
        <v>325</v>
      </c>
      <c r="AC28" s="33">
        <f t="shared" si="9"/>
        <v>0.25</v>
      </c>
      <c r="AD28" s="14" t="str">
        <f>+IF(OR(AB28='[4]11 FORMULAS'!$O$4,AB28='[4]11 FORMULAS'!$O$5),'[4]11 FORMULAS'!$P$5,IF(AB28='[4]11 FORMULAS'!$O$6,'[4]11 FORMULAS'!$P$6,""))</f>
        <v>Probabilidad</v>
      </c>
      <c r="AE28" s="32" t="s">
        <v>326</v>
      </c>
      <c r="AF28" s="33">
        <f t="shared" si="10"/>
        <v>0.15</v>
      </c>
      <c r="AG28" s="34" t="s">
        <v>327</v>
      </c>
      <c r="AH28" s="34" t="s">
        <v>328</v>
      </c>
      <c r="AI28" s="34" t="s">
        <v>329</v>
      </c>
      <c r="AJ28" s="14">
        <f t="shared" si="6"/>
        <v>0.4</v>
      </c>
      <c r="AK28" s="14" t="e">
        <f>+AL27*AJ28</f>
        <v>#VALUE!</v>
      </c>
      <c r="AL28" s="14" t="e">
        <f>+AL27-AK28</f>
        <v>#VALUE!</v>
      </c>
      <c r="AM28" s="14">
        <f>IF(AD28='[4]11 FORMULAS'!$P$6,AM27-(AM27*AJ28),AM27)</f>
        <v>1</v>
      </c>
      <c r="AN28" s="125"/>
      <c r="AO28" s="127"/>
      <c r="AP28" s="125"/>
      <c r="AQ28" s="127"/>
      <c r="AR28" s="129"/>
      <c r="AS28" s="112"/>
      <c r="AT28" s="89"/>
      <c r="AU28" s="89"/>
      <c r="AV28" s="89"/>
      <c r="AW28" s="89"/>
      <c r="AX28" s="89"/>
      <c r="AY28" s="89"/>
      <c r="AZ28" s="89"/>
      <c r="BA28" s="89"/>
      <c r="BB28" s="89"/>
      <c r="BC28" s="92"/>
      <c r="BI28" s="9"/>
    </row>
    <row r="29" spans="1:61" s="15" customFormat="1" ht="33.75" hidden="1" customHeight="1" x14ac:dyDescent="0.35">
      <c r="A29" s="122"/>
      <c r="B29" s="96"/>
      <c r="C29" s="99"/>
      <c r="D29" s="106"/>
      <c r="E29" s="106"/>
      <c r="F29" s="137"/>
      <c r="G29" s="99"/>
      <c r="H29" s="100"/>
      <c r="I29" s="100"/>
      <c r="J29" s="101"/>
      <c r="K29" s="99"/>
      <c r="L29" s="103"/>
      <c r="M29" s="109"/>
      <c r="N29" s="112"/>
      <c r="O29" s="109"/>
      <c r="P29" s="103"/>
      <c r="Q29" s="112"/>
      <c r="R29" s="103"/>
      <c r="S29" s="109"/>
      <c r="T29" s="103"/>
      <c r="U29" s="117"/>
      <c r="V29" s="120"/>
      <c r="W29" s="13">
        <v>3</v>
      </c>
      <c r="X29" s="63"/>
      <c r="Y29" s="63"/>
      <c r="Z29" s="63"/>
      <c r="AA29" s="66"/>
      <c r="AB29" s="32" t="s">
        <v>325</v>
      </c>
      <c r="AC29" s="33">
        <f t="shared" si="9"/>
        <v>0.25</v>
      </c>
      <c r="AD29" s="14" t="str">
        <f>+IF(OR(AB29='[4]11 FORMULAS'!$O$4,AB29='[4]11 FORMULAS'!$O$5),'[4]11 FORMULAS'!$P$5,IF(AB29='[4]11 FORMULAS'!$O$6,'[4]11 FORMULAS'!$P$6,""))</f>
        <v>Probabilidad</v>
      </c>
      <c r="AE29" s="32" t="s">
        <v>326</v>
      </c>
      <c r="AF29" s="33">
        <f t="shared" si="10"/>
        <v>0.15</v>
      </c>
      <c r="AG29" s="34" t="s">
        <v>327</v>
      </c>
      <c r="AH29" s="34" t="s">
        <v>328</v>
      </c>
      <c r="AI29" s="34" t="s">
        <v>329</v>
      </c>
      <c r="AJ29" s="14">
        <f t="shared" si="6"/>
        <v>0.4</v>
      </c>
      <c r="AK29" s="14" t="e">
        <f>+AL28*AJ29</f>
        <v>#VALUE!</v>
      </c>
      <c r="AL29" s="14" t="e">
        <f>+AL28-AK29</f>
        <v>#VALUE!</v>
      </c>
      <c r="AM29" s="14">
        <f>IF(AD29='[4]11 FORMULAS'!$P$6,AM28-(AM28*AJ29),AM28)</f>
        <v>1</v>
      </c>
      <c r="AN29" s="125"/>
      <c r="AO29" s="127"/>
      <c r="AP29" s="125"/>
      <c r="AQ29" s="127"/>
      <c r="AR29" s="129"/>
      <c r="AS29" s="112"/>
      <c r="AT29" s="89"/>
      <c r="AU29" s="89"/>
      <c r="AV29" s="89"/>
      <c r="AW29" s="89"/>
      <c r="AX29" s="89"/>
      <c r="AY29" s="89"/>
      <c r="AZ29" s="89"/>
      <c r="BA29" s="89"/>
      <c r="BB29" s="89"/>
      <c r="BC29" s="92"/>
      <c r="BI29" s="9"/>
    </row>
    <row r="30" spans="1:61" s="15" customFormat="1" ht="33.75" hidden="1" customHeight="1" x14ac:dyDescent="0.35">
      <c r="A30" s="122"/>
      <c r="B30" s="96"/>
      <c r="C30" s="99"/>
      <c r="D30" s="106"/>
      <c r="E30" s="106"/>
      <c r="F30" s="137"/>
      <c r="G30" s="99"/>
      <c r="H30" s="100"/>
      <c r="I30" s="100"/>
      <c r="J30" s="101"/>
      <c r="K30" s="99"/>
      <c r="L30" s="103"/>
      <c r="M30" s="109"/>
      <c r="N30" s="112"/>
      <c r="O30" s="109"/>
      <c r="P30" s="103"/>
      <c r="Q30" s="112"/>
      <c r="R30" s="103"/>
      <c r="S30" s="109"/>
      <c r="T30" s="103"/>
      <c r="U30" s="117"/>
      <c r="V30" s="120"/>
      <c r="W30" s="13">
        <v>4</v>
      </c>
      <c r="X30" s="63"/>
      <c r="Y30" s="63"/>
      <c r="Z30" s="63"/>
      <c r="AA30" s="66"/>
      <c r="AB30" s="32" t="s">
        <v>325</v>
      </c>
      <c r="AC30" s="33">
        <f t="shared" si="9"/>
        <v>0.25</v>
      </c>
      <c r="AD30" s="14" t="str">
        <f>+IF(OR(AB30='[4]11 FORMULAS'!$O$4,AB30='[4]11 FORMULAS'!$O$5),'[4]11 FORMULAS'!$P$5,IF(AB30='[4]11 FORMULAS'!$O$6,'[4]11 FORMULAS'!$P$6,""))</f>
        <v>Probabilidad</v>
      </c>
      <c r="AE30" s="32" t="s">
        <v>326</v>
      </c>
      <c r="AF30" s="33">
        <f t="shared" si="10"/>
        <v>0.15</v>
      </c>
      <c r="AG30" s="34" t="s">
        <v>327</v>
      </c>
      <c r="AH30" s="34" t="s">
        <v>328</v>
      </c>
      <c r="AI30" s="34" t="s">
        <v>329</v>
      </c>
      <c r="AJ30" s="14">
        <f t="shared" si="6"/>
        <v>0.4</v>
      </c>
      <c r="AK30" s="14" t="e">
        <f>+AL29*AJ30</f>
        <v>#VALUE!</v>
      </c>
      <c r="AL30" s="14" t="e">
        <f>+AL29-AK30</f>
        <v>#VALUE!</v>
      </c>
      <c r="AM30" s="14">
        <f>IF(AD30='[4]11 FORMULAS'!$P$6,AM29-(AM29*AJ30),AM29)</f>
        <v>1</v>
      </c>
      <c r="AN30" s="125"/>
      <c r="AO30" s="127"/>
      <c r="AP30" s="125"/>
      <c r="AQ30" s="127"/>
      <c r="AR30" s="129"/>
      <c r="AS30" s="112"/>
      <c r="AT30" s="89"/>
      <c r="AU30" s="89"/>
      <c r="AV30" s="89"/>
      <c r="AW30" s="89"/>
      <c r="AX30" s="89"/>
      <c r="AY30" s="89"/>
      <c r="AZ30" s="89"/>
      <c r="BA30" s="89"/>
      <c r="BB30" s="89"/>
      <c r="BC30" s="92"/>
      <c r="BI30" s="9"/>
    </row>
    <row r="31" spans="1:61" s="15" customFormat="1" ht="33.75" hidden="1" customHeight="1" thickBot="1" x14ac:dyDescent="0.4">
      <c r="A31" s="122"/>
      <c r="B31" s="97"/>
      <c r="C31" s="99"/>
      <c r="D31" s="107"/>
      <c r="E31" s="107"/>
      <c r="F31" s="138"/>
      <c r="G31" s="99"/>
      <c r="H31" s="100"/>
      <c r="I31" s="100"/>
      <c r="J31" s="101"/>
      <c r="K31" s="99"/>
      <c r="L31" s="104"/>
      <c r="M31" s="110"/>
      <c r="N31" s="113"/>
      <c r="O31" s="110"/>
      <c r="P31" s="104"/>
      <c r="Q31" s="115"/>
      <c r="R31" s="104"/>
      <c r="S31" s="110"/>
      <c r="T31" s="104"/>
      <c r="U31" s="118"/>
      <c r="V31" s="121"/>
      <c r="W31" s="48"/>
      <c r="X31" s="67"/>
      <c r="Y31" s="67"/>
      <c r="Z31" s="67"/>
      <c r="AA31" s="67"/>
      <c r="AB31" s="32" t="s">
        <v>217</v>
      </c>
      <c r="AC31" s="33">
        <f t="shared" si="9"/>
        <v>0</v>
      </c>
      <c r="AD31" s="14" t="str">
        <f>+IF(OR(AB31='[4]11 FORMULAS'!$O$4,AB31='[4]11 FORMULAS'!$O$5),'[4]11 FORMULAS'!$P$5,IF(AB31='[4]11 FORMULAS'!$O$6,'[4]11 FORMULAS'!$P$6,""))</f>
        <v/>
      </c>
      <c r="AE31" s="32" t="s">
        <v>217</v>
      </c>
      <c r="AF31" s="33">
        <f t="shared" si="10"/>
        <v>0</v>
      </c>
      <c r="AG31" s="68"/>
      <c r="AH31" s="68"/>
      <c r="AI31" s="68"/>
      <c r="AJ31" s="14">
        <f t="shared" si="6"/>
        <v>0</v>
      </c>
      <c r="AK31" s="14" t="e">
        <f>+AL30*AJ31</f>
        <v>#VALUE!</v>
      </c>
      <c r="AL31" s="14" t="e">
        <f>+AL30-AK31</f>
        <v>#VALUE!</v>
      </c>
      <c r="AM31" s="14">
        <f>IF(AD31='[4]11 FORMULAS'!$P$6,AM30-(AM30*AJ31),AM30)</f>
        <v>1</v>
      </c>
      <c r="AN31" s="126"/>
      <c r="AO31" s="127"/>
      <c r="AP31" s="126"/>
      <c r="AQ31" s="128"/>
      <c r="AR31" s="130"/>
      <c r="AS31" s="115"/>
      <c r="AT31" s="90"/>
      <c r="AU31" s="90"/>
      <c r="AV31" s="90"/>
      <c r="AW31" s="90"/>
      <c r="AX31" s="90"/>
      <c r="AY31" s="90"/>
      <c r="AZ31" s="90"/>
      <c r="BA31" s="90"/>
      <c r="BB31" s="90"/>
      <c r="BC31" s="93"/>
      <c r="BI31" s="9"/>
    </row>
    <row r="32" spans="1:61" s="15" customFormat="1" ht="49.5" hidden="1" customHeight="1" x14ac:dyDescent="0.35">
      <c r="A32" s="122"/>
      <c r="B32" s="96" t="s">
        <v>320</v>
      </c>
      <c r="C32" s="99" t="s">
        <v>319</v>
      </c>
      <c r="D32" s="105"/>
      <c r="E32" s="105"/>
      <c r="F32" s="124" t="str">
        <f>+CONCATENATE(C32," ",D32," ",E32)</f>
        <v xml:space="preserve">Posibilidad de perdida economica y reputacional  </v>
      </c>
      <c r="G32" s="99" t="s">
        <v>322</v>
      </c>
      <c r="H32" s="100" t="s">
        <v>323</v>
      </c>
      <c r="I32" s="100" t="s">
        <v>323</v>
      </c>
      <c r="J32" s="101" t="str">
        <f>+H32&amp;I32</f>
        <v>ProcesosProcesos</v>
      </c>
      <c r="K32" s="99"/>
      <c r="L32" s="102" t="str">
        <f>IF(K32&lt;=0,"",IF(K32&lt;=2,"Muy Baja",IF(K32&lt;=24,"Baja",IF(K32&lt;=500,"Media",IF(K32&lt;=5000,"Alta","Muy Alta")))))</f>
        <v/>
      </c>
      <c r="M32" s="108" t="str">
        <f>IF(L32="","",IF(L32="Muy Baja",0.2,IF(L32="Baja",0.4,IF(L32="Media",0.6,IF(L32="Alta",0.8,IF(L32="Muy Alta",1,))))))</f>
        <v/>
      </c>
      <c r="N32" s="111" t="s">
        <v>324</v>
      </c>
      <c r="O32" s="108">
        <f>IF(N32="","",IF(N32="menor a 10 SMLMV",0.2,IF(N32="ENTRE 10 Y 50 SMLMV",0.4,IF(N32="entre 50 y 100 SMLMV",0.6,IF(N32="entre 100 y 500 SMLMV",0.8,IF(N32="Mayor a 500 SMLMV",1,))))))</f>
        <v>0.8</v>
      </c>
      <c r="P32" s="102" t="str">
        <f>IF(O32&lt;=0,"",IF(O32&lt;=20%,"Leve",IF(O32&lt;=40%,"Menor",IF(O32&lt;=60%,"Moderado",IF(O32&lt;=80%,"Mayor","Catastrofico")))))</f>
        <v>Mayor</v>
      </c>
      <c r="Q32" s="114" t="s">
        <v>235</v>
      </c>
      <c r="R32" s="102" t="str">
        <f>IF(S32&lt;=0,"",IF(S32&lt;=20%,"Leve",IF(S32&lt;=40%,"Menor",IF(S32&lt;=60%,"Moderado",IF(S32&lt;=80%,"Mayor","Catastrofico")))))</f>
        <v>Catastrofico</v>
      </c>
      <c r="S32" s="108">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1</v>
      </c>
      <c r="T32" s="102" t="str">
        <f>IF(U32&lt;=0,"",IF(U32&lt;=20%,"Leve",IF(U32&lt;=40%,"Menor",IF(U32&lt;=60%,"Moderado",IF(U32&lt;=80%,"Mayor","Catastrofico")))))</f>
        <v>Catastrofico</v>
      </c>
      <c r="U32" s="116">
        <f>+S32</f>
        <v>1</v>
      </c>
      <c r="V32" s="119">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0</v>
      </c>
      <c r="W32" s="13">
        <v>1</v>
      </c>
      <c r="X32" s="63"/>
      <c r="Y32" s="64"/>
      <c r="Z32" s="63"/>
      <c r="AA32" s="66"/>
      <c r="AB32" s="32" t="s">
        <v>325</v>
      </c>
      <c r="AC32" s="33">
        <f t="shared" si="9"/>
        <v>0.25</v>
      </c>
      <c r="AD32" s="14" t="str">
        <f>+IF(OR(AB32='[4]11 FORMULAS'!$O$4,AB32='[4]11 FORMULAS'!$O$5),'[4]11 FORMULAS'!$P$5,IF(AB32='[4]11 FORMULAS'!$O$6,'[4]11 FORMULAS'!$P$6,""))</f>
        <v>Probabilidad</v>
      </c>
      <c r="AE32" s="32" t="s">
        <v>326</v>
      </c>
      <c r="AF32" s="33">
        <f t="shared" si="10"/>
        <v>0.15</v>
      </c>
      <c r="AG32" s="34" t="s">
        <v>327</v>
      </c>
      <c r="AH32" s="34" t="s">
        <v>328</v>
      </c>
      <c r="AI32" s="34" t="s">
        <v>329</v>
      </c>
      <c r="AJ32" s="14">
        <f t="shared" si="6"/>
        <v>0.4</v>
      </c>
      <c r="AK32" s="14" t="e">
        <f>+M32*AJ32</f>
        <v>#VALUE!</v>
      </c>
      <c r="AL32" s="14" t="e">
        <f>+M32-AK32</f>
        <v>#VALUE!</v>
      </c>
      <c r="AM32" s="14">
        <f>IF(AD32='[4]11 FORMULAS'!$P$6,U32-(U32*AJ32),U32)</f>
        <v>1</v>
      </c>
      <c r="AN32" s="125" t="e">
        <f>+AL36</f>
        <v>#VALUE!</v>
      </c>
      <c r="AO32" s="127" t="e">
        <f t="shared" ref="AO32" si="14">IF(AN32&lt;=0,"",IF(AN32&lt;=20%,"Muy Baja",IF(AN32&lt;=40%,"Baja",IF(AN32&lt;=60%,"Media",IF(AN32&lt;=80%,"Alta","Muy Alta")))))</f>
        <v>#VALUE!</v>
      </c>
      <c r="AP32" s="125">
        <f>+AM36</f>
        <v>1</v>
      </c>
      <c r="AQ32" s="127" t="str">
        <f>IF(AP32&lt;=0,"",IF(AP32&lt;=20%,"Leve",IF(AP32&lt;=40%,"Menor",IF(AP32&lt;=60%,"Moderado",IF(AP32&lt;=80%,"Mayor","Catastrofico")))))</f>
        <v>Catastrofico</v>
      </c>
      <c r="AR32" s="129" t="e">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#VALUE!</v>
      </c>
      <c r="AS32" s="111" t="s">
        <v>330</v>
      </c>
      <c r="AT32" s="88"/>
      <c r="AU32" s="88"/>
      <c r="AV32" s="88"/>
      <c r="AW32" s="88"/>
      <c r="AX32" s="88"/>
      <c r="AY32" s="88"/>
      <c r="AZ32" s="88"/>
      <c r="BA32" s="88"/>
      <c r="BB32" s="88"/>
      <c r="BC32" s="91"/>
      <c r="BI32" s="9"/>
    </row>
    <row r="33" spans="1:61" s="15" customFormat="1" ht="33.75" hidden="1" customHeight="1" x14ac:dyDescent="0.35">
      <c r="A33" s="122"/>
      <c r="B33" s="96"/>
      <c r="C33" s="99"/>
      <c r="D33" s="106"/>
      <c r="E33" s="106"/>
      <c r="F33" s="124"/>
      <c r="G33" s="99"/>
      <c r="H33" s="100"/>
      <c r="I33" s="100"/>
      <c r="J33" s="101"/>
      <c r="K33" s="99"/>
      <c r="L33" s="103"/>
      <c r="M33" s="109"/>
      <c r="N33" s="112"/>
      <c r="O33" s="109"/>
      <c r="P33" s="103"/>
      <c r="Q33" s="112"/>
      <c r="R33" s="103"/>
      <c r="S33" s="109"/>
      <c r="T33" s="103"/>
      <c r="U33" s="117"/>
      <c r="V33" s="120"/>
      <c r="W33" s="13">
        <v>2</v>
      </c>
      <c r="X33" s="63"/>
      <c r="Y33" s="63"/>
      <c r="Z33" s="63"/>
      <c r="AA33" s="66"/>
      <c r="AB33" s="32" t="s">
        <v>325</v>
      </c>
      <c r="AC33" s="33">
        <f t="shared" si="9"/>
        <v>0.25</v>
      </c>
      <c r="AD33" s="14" t="str">
        <f>+IF(OR(AB33='[4]11 FORMULAS'!$O$4,AB33='[4]11 FORMULAS'!$O$5),'[4]11 FORMULAS'!$P$5,IF(AB33='[4]11 FORMULAS'!$O$6,'[4]11 FORMULAS'!$P$6,""))</f>
        <v>Probabilidad</v>
      </c>
      <c r="AE33" s="32" t="s">
        <v>326</v>
      </c>
      <c r="AF33" s="33">
        <f t="shared" si="10"/>
        <v>0.15</v>
      </c>
      <c r="AG33" s="34" t="s">
        <v>327</v>
      </c>
      <c r="AH33" s="34" t="s">
        <v>328</v>
      </c>
      <c r="AI33" s="34" t="s">
        <v>329</v>
      </c>
      <c r="AJ33" s="14">
        <f t="shared" si="6"/>
        <v>0.4</v>
      </c>
      <c r="AK33" s="14" t="e">
        <f>+AL32*AJ33</f>
        <v>#VALUE!</v>
      </c>
      <c r="AL33" s="14" t="e">
        <f>+AL32-AK33</f>
        <v>#VALUE!</v>
      </c>
      <c r="AM33" s="14">
        <f>IF(AD33='[4]11 FORMULAS'!$P$6,AM32-(AM32*AJ33),AM32)</f>
        <v>1</v>
      </c>
      <c r="AN33" s="125"/>
      <c r="AO33" s="127"/>
      <c r="AP33" s="125"/>
      <c r="AQ33" s="127"/>
      <c r="AR33" s="129"/>
      <c r="AS33" s="112"/>
      <c r="AT33" s="89"/>
      <c r="AU33" s="89"/>
      <c r="AV33" s="89"/>
      <c r="AW33" s="89"/>
      <c r="AX33" s="89"/>
      <c r="AY33" s="89"/>
      <c r="AZ33" s="89"/>
      <c r="BA33" s="89"/>
      <c r="BB33" s="89"/>
      <c r="BC33" s="92"/>
      <c r="BI33" s="9"/>
    </row>
    <row r="34" spans="1:61" s="15" customFormat="1" ht="33.75" hidden="1" customHeight="1" x14ac:dyDescent="0.35">
      <c r="A34" s="122"/>
      <c r="B34" s="96"/>
      <c r="C34" s="99"/>
      <c r="D34" s="106"/>
      <c r="E34" s="106"/>
      <c r="F34" s="124"/>
      <c r="G34" s="99"/>
      <c r="H34" s="100"/>
      <c r="I34" s="100"/>
      <c r="J34" s="101"/>
      <c r="K34" s="99"/>
      <c r="L34" s="103"/>
      <c r="M34" s="109"/>
      <c r="N34" s="112"/>
      <c r="O34" s="109"/>
      <c r="P34" s="103"/>
      <c r="Q34" s="112"/>
      <c r="R34" s="103"/>
      <c r="S34" s="109"/>
      <c r="T34" s="103"/>
      <c r="U34" s="117"/>
      <c r="V34" s="120"/>
      <c r="W34" s="13">
        <v>3</v>
      </c>
      <c r="X34" s="63"/>
      <c r="Y34" s="63"/>
      <c r="Z34" s="63"/>
      <c r="AA34" s="66"/>
      <c r="AB34" s="32" t="s">
        <v>325</v>
      </c>
      <c r="AC34" s="33">
        <f t="shared" si="9"/>
        <v>0.25</v>
      </c>
      <c r="AD34" s="14" t="str">
        <f>+IF(OR(AB34='[4]11 FORMULAS'!$O$4,AB34='[4]11 FORMULAS'!$O$5),'[4]11 FORMULAS'!$P$5,IF(AB34='[4]11 FORMULAS'!$O$6,'[4]11 FORMULAS'!$P$6,""))</f>
        <v>Probabilidad</v>
      </c>
      <c r="AE34" s="32" t="s">
        <v>326</v>
      </c>
      <c r="AF34" s="33">
        <f t="shared" si="10"/>
        <v>0.15</v>
      </c>
      <c r="AG34" s="34" t="s">
        <v>327</v>
      </c>
      <c r="AH34" s="34" t="s">
        <v>328</v>
      </c>
      <c r="AI34" s="34" t="s">
        <v>329</v>
      </c>
      <c r="AJ34" s="14">
        <f t="shared" si="6"/>
        <v>0.4</v>
      </c>
      <c r="AK34" s="14" t="e">
        <f>+AL33*AJ34</f>
        <v>#VALUE!</v>
      </c>
      <c r="AL34" s="14" t="e">
        <f>+AL33-AK34</f>
        <v>#VALUE!</v>
      </c>
      <c r="AM34" s="14">
        <f>IF(AD34='[4]11 FORMULAS'!$P$6,AM33-(AM33*AJ34),AM33)</f>
        <v>1</v>
      </c>
      <c r="AN34" s="125"/>
      <c r="AO34" s="127"/>
      <c r="AP34" s="125"/>
      <c r="AQ34" s="127"/>
      <c r="AR34" s="129"/>
      <c r="AS34" s="112"/>
      <c r="AT34" s="89"/>
      <c r="AU34" s="89"/>
      <c r="AV34" s="89"/>
      <c r="AW34" s="89"/>
      <c r="AX34" s="89"/>
      <c r="AY34" s="89"/>
      <c r="AZ34" s="89"/>
      <c r="BA34" s="89"/>
      <c r="BB34" s="89"/>
      <c r="BC34" s="92"/>
      <c r="BI34" s="9"/>
    </row>
    <row r="35" spans="1:61" s="15" customFormat="1" ht="33.75" hidden="1" customHeight="1" x14ac:dyDescent="0.35">
      <c r="A35" s="122"/>
      <c r="B35" s="96"/>
      <c r="C35" s="99"/>
      <c r="D35" s="106"/>
      <c r="E35" s="106"/>
      <c r="F35" s="124"/>
      <c r="G35" s="99"/>
      <c r="H35" s="100"/>
      <c r="I35" s="100"/>
      <c r="J35" s="101"/>
      <c r="K35" s="99"/>
      <c r="L35" s="103"/>
      <c r="M35" s="109"/>
      <c r="N35" s="112"/>
      <c r="O35" s="109"/>
      <c r="P35" s="103"/>
      <c r="Q35" s="112"/>
      <c r="R35" s="103"/>
      <c r="S35" s="109"/>
      <c r="T35" s="103"/>
      <c r="U35" s="117"/>
      <c r="V35" s="120"/>
      <c r="W35" s="13">
        <v>4</v>
      </c>
      <c r="X35" s="63"/>
      <c r="Y35" s="63"/>
      <c r="Z35" s="63"/>
      <c r="AA35" s="66"/>
      <c r="AB35" s="32" t="s">
        <v>325</v>
      </c>
      <c r="AC35" s="33">
        <f t="shared" si="9"/>
        <v>0.25</v>
      </c>
      <c r="AD35" s="14" t="str">
        <f>+IF(OR(AB35='[4]11 FORMULAS'!$O$4,AB35='[4]11 FORMULAS'!$O$5),'[4]11 FORMULAS'!$P$5,IF(AB35='[4]11 FORMULAS'!$O$6,'[4]11 FORMULAS'!$P$6,""))</f>
        <v>Probabilidad</v>
      </c>
      <c r="AE35" s="32" t="s">
        <v>326</v>
      </c>
      <c r="AF35" s="33">
        <f t="shared" si="10"/>
        <v>0.15</v>
      </c>
      <c r="AG35" s="34" t="s">
        <v>327</v>
      </c>
      <c r="AH35" s="34" t="s">
        <v>328</v>
      </c>
      <c r="AI35" s="34" t="s">
        <v>329</v>
      </c>
      <c r="AJ35" s="14">
        <f t="shared" si="6"/>
        <v>0.4</v>
      </c>
      <c r="AK35" s="14" t="e">
        <f>+AL34*AJ35</f>
        <v>#VALUE!</v>
      </c>
      <c r="AL35" s="14" t="e">
        <f>+AL34-AK35</f>
        <v>#VALUE!</v>
      </c>
      <c r="AM35" s="14">
        <f>IF(AD35='[4]11 FORMULAS'!$P$6,AM34-(AM34*AJ35),AM34)</f>
        <v>1</v>
      </c>
      <c r="AN35" s="125"/>
      <c r="AO35" s="127"/>
      <c r="AP35" s="125"/>
      <c r="AQ35" s="127"/>
      <c r="AR35" s="129"/>
      <c r="AS35" s="112"/>
      <c r="AT35" s="89"/>
      <c r="AU35" s="89"/>
      <c r="AV35" s="89"/>
      <c r="AW35" s="89"/>
      <c r="AX35" s="89"/>
      <c r="AY35" s="89"/>
      <c r="AZ35" s="89"/>
      <c r="BA35" s="89"/>
      <c r="BB35" s="89"/>
      <c r="BC35" s="92"/>
      <c r="BI35" s="9"/>
    </row>
    <row r="36" spans="1:61" s="15" customFormat="1" ht="33.5" hidden="1" customHeight="1" thickBot="1" x14ac:dyDescent="0.4">
      <c r="A36" s="123"/>
      <c r="B36" s="97"/>
      <c r="C36" s="99"/>
      <c r="D36" s="107"/>
      <c r="E36" s="107"/>
      <c r="F36" s="124"/>
      <c r="G36" s="99"/>
      <c r="H36" s="100"/>
      <c r="I36" s="100"/>
      <c r="J36" s="101"/>
      <c r="K36" s="99"/>
      <c r="L36" s="104"/>
      <c r="M36" s="110"/>
      <c r="N36" s="113"/>
      <c r="O36" s="110"/>
      <c r="P36" s="104"/>
      <c r="Q36" s="115"/>
      <c r="R36" s="104"/>
      <c r="S36" s="110"/>
      <c r="T36" s="104"/>
      <c r="U36" s="118"/>
      <c r="V36" s="121"/>
      <c r="W36" s="48"/>
      <c r="X36" s="67"/>
      <c r="Y36" s="67"/>
      <c r="Z36" s="67"/>
      <c r="AA36" s="67"/>
      <c r="AB36" s="32" t="s">
        <v>217</v>
      </c>
      <c r="AC36" s="33">
        <f t="shared" si="9"/>
        <v>0</v>
      </c>
      <c r="AD36" s="14" t="str">
        <f>+IF(OR(AB36='[4]11 FORMULAS'!$O$4,AB36='[4]11 FORMULAS'!$O$5),'[4]11 FORMULAS'!$P$5,IF(AB36='[4]11 FORMULAS'!$O$6,'[4]11 FORMULAS'!$P$6,""))</f>
        <v/>
      </c>
      <c r="AE36" s="32" t="s">
        <v>217</v>
      </c>
      <c r="AF36" s="33">
        <f t="shared" si="10"/>
        <v>0</v>
      </c>
      <c r="AG36" s="68"/>
      <c r="AH36" s="68"/>
      <c r="AI36" s="68"/>
      <c r="AJ36" s="14">
        <f t="shared" si="6"/>
        <v>0</v>
      </c>
      <c r="AK36" s="14" t="e">
        <f>+AL35*AJ36</f>
        <v>#VALUE!</v>
      </c>
      <c r="AL36" s="14" t="e">
        <f>+AL35-AK36</f>
        <v>#VALUE!</v>
      </c>
      <c r="AM36" s="14">
        <f>IF(AD36='[4]11 FORMULAS'!$P$6,AM35-(AM35*AJ36),AM35)</f>
        <v>1</v>
      </c>
      <c r="AN36" s="126"/>
      <c r="AO36" s="127"/>
      <c r="AP36" s="126"/>
      <c r="AQ36" s="128"/>
      <c r="AR36" s="130"/>
      <c r="AS36" s="115"/>
      <c r="AT36" s="90"/>
      <c r="AU36" s="90"/>
      <c r="AV36" s="90"/>
      <c r="AW36" s="90"/>
      <c r="AX36" s="90"/>
      <c r="AY36" s="90"/>
      <c r="AZ36" s="90"/>
      <c r="BA36" s="90"/>
      <c r="BB36" s="90"/>
      <c r="BC36" s="93"/>
      <c r="BI36" s="9"/>
    </row>
    <row r="37" spans="1:61" s="15" customFormat="1" ht="49.5" hidden="1" customHeight="1" x14ac:dyDescent="0.35">
      <c r="A37" s="94"/>
      <c r="B37" s="96" t="s">
        <v>321</v>
      </c>
      <c r="C37" s="99" t="s">
        <v>319</v>
      </c>
      <c r="D37" s="105"/>
      <c r="E37" s="105"/>
      <c r="F37" s="98" t="str">
        <f>+CONCATENATE(C37," ",D37," ",E37)</f>
        <v xml:space="preserve">Posibilidad de perdida economica y reputacional  </v>
      </c>
      <c r="G37" s="99" t="s">
        <v>322</v>
      </c>
      <c r="H37" s="100" t="s">
        <v>323</v>
      </c>
      <c r="I37" s="100" t="s">
        <v>323</v>
      </c>
      <c r="J37" s="101" t="str">
        <f>+H37&amp;I37</f>
        <v>ProcesosProcesos</v>
      </c>
      <c r="K37" s="99">
        <v>10</v>
      </c>
      <c r="L37" s="102" t="str">
        <f>IF(K37&lt;=0,"",IF(K37&lt;=2,"Muy Baja",IF(K37&lt;=24,"Baja",IF(K37&lt;=500,"Media",IF(K37&lt;=5000,"Alta","Muy Alta")))))</f>
        <v>Baja</v>
      </c>
      <c r="M37" s="108">
        <f>IF(L37="","",IF(L37="Muy Baja",0.2,IF(L37="Baja",0.4,IF(L37="Media",0.6,IF(L37="Alta",0.8,IF(L37="Muy Alta",1,))))))</f>
        <v>0.4</v>
      </c>
      <c r="N37" s="111" t="s">
        <v>324</v>
      </c>
      <c r="O37" s="108">
        <f>IF(N37="","",IF(N37="menor a 10 SMLMV",0.2,IF(N37="ENTRE 10 Y 50 SMLMV",0.4,IF(N37="entre 50 y 100 SMLMV",0.6,IF(N37="entre 100 y 500 SMLMV",0.8,IF(N37="Mayor a 500 SMLMV",1,))))))</f>
        <v>0.8</v>
      </c>
      <c r="P37" s="102" t="str">
        <f>IF(O37&lt;=0,"",IF(O37&lt;=20%,"Leve",IF(O37&lt;=40%,"Menor",IF(O37&lt;=60%,"Moderado",IF(O37&lt;=80%,"Mayor","Catastrofico")))))</f>
        <v>Mayor</v>
      </c>
      <c r="Q37" s="114" t="s">
        <v>226</v>
      </c>
      <c r="R37" s="102" t="str">
        <f>IF(S37&lt;=0,"",IF(S37&lt;=20%,"Leve",IF(S37&lt;=40%,"Menor",IF(S37&lt;=60%,"Moderado",IF(S37&lt;=80%,"Mayor","Catastrofico")))))</f>
        <v>Moderado</v>
      </c>
      <c r="S37" s="108">
        <f>IF(Q37="","",IF(Q37="El riesgo afecta la imagen de algún área de la organización",0.2,IF(Q37="El riesgo afecta la imagen de la entidad internamente, de conocimiento general nivel interno, de junta directiva y accionistas y/o de proveedores",0.4,IF(Q37="El riesgo afecta la imagen de la entidad con algunos usuarios de relevancia frente al logro de los objetivos",0.6,IF(Q37="El riesgo afecta la imagen de la entidad con efecto publicitario sostenido a nivel de sector administrativo, nivel departamental o municipal",0.8,IF(Q37="El riesgo afecta la imagen de la entidad a nivel nacional, con efecto publicitario sostenido a nivel país",1,))))))</f>
        <v>0.6</v>
      </c>
      <c r="T37" s="102" t="str">
        <f>IF(U37&lt;=0,"",IF(U37&lt;=20%,"Leve",IF(U37&lt;=40%,"Menor",IF(U37&lt;=60%,"Moderado",IF(U37&lt;=80%,"Mayor","Catastrofico")))))</f>
        <v>Moderado</v>
      </c>
      <c r="U37" s="116">
        <f>+S37</f>
        <v>0.6</v>
      </c>
      <c r="V37" s="119" t="str">
        <f>IF(OR(AND(L37="Muy Baja",T37="Leve"),AND(L37="Muy Baja",T37="Menor"),AND(L37="Baja",T37="Leve")),"Bajo",IF(OR(AND(L37="Muy baja",T37="Moderado"),AND(L37="Baja",T37="Menor"),AND(L37="Baja",T37="Moderado"),AND(L37="Media",T37="Leve"),AND(L37="Media",T37="Menor"),AND(L37="Media",T37="Moderado"),AND(L37="Alta",T37="Leve"),AND(L37="Alta",T37="Menor")),"Moderado",IF(OR(AND(L37="Muy Baja",T37="Mayor"),AND(L37="Baja",T37="Mayor"),AND(L37="Media",T37="Mayor"),AND(L37="Alta",T37="Moderado"),AND(L37="Alta",T37="Mayor"),AND(L37="Muy Alta",T37="Leve"),AND(L37="Muy Alta",T37="Menor"),AND(L37="Muy Alta",T37="Moderado"),AND(L37="Muy Alta",T37="Mayor")),"Alto",IF(OR(AND(L37="Muy Baja",T37="Catastrofico"),AND(L37="Baja",T37="Catastrofico"),AND(L37="Media",T37="Catastrofico"),AND(L37="Alta",T37="Catastrofico"),AND(L37="Muy Alta",T37="Catastrofico")),"Extremo",))))</f>
        <v>Moderado</v>
      </c>
      <c r="W37" s="13">
        <v>1</v>
      </c>
      <c r="X37" s="63"/>
      <c r="Y37" s="64"/>
      <c r="Z37" s="63"/>
      <c r="AA37" s="66"/>
      <c r="AB37" s="32" t="s">
        <v>325</v>
      </c>
      <c r="AC37" s="33">
        <f t="shared" si="9"/>
        <v>0.25</v>
      </c>
      <c r="AD37" s="14" t="str">
        <f>+IF(OR(AB37='[4]11 FORMULAS'!$O$4,AB37='[4]11 FORMULAS'!$O$5),'[4]11 FORMULAS'!$P$5,IF(AB37='[4]11 FORMULAS'!$O$6,'[4]11 FORMULAS'!$P$6,""))</f>
        <v>Probabilidad</v>
      </c>
      <c r="AE37" s="32" t="s">
        <v>326</v>
      </c>
      <c r="AF37" s="33">
        <f t="shared" si="10"/>
        <v>0.15</v>
      </c>
      <c r="AG37" s="34" t="s">
        <v>327</v>
      </c>
      <c r="AH37" s="34" t="s">
        <v>328</v>
      </c>
      <c r="AI37" s="34" t="s">
        <v>329</v>
      </c>
      <c r="AJ37" s="14">
        <f t="shared" ref="AJ37:AJ41" si="15">+AC37+AF37</f>
        <v>0.4</v>
      </c>
      <c r="AK37" s="14">
        <f t="shared" ref="AK37:AK41" si="16">+M37*AJ37</f>
        <v>0.16000000000000003</v>
      </c>
      <c r="AL37" s="14">
        <f t="shared" ref="AL37:AL41" si="17">+M37-AK37</f>
        <v>0.24</v>
      </c>
      <c r="AM37" s="14">
        <f>IF(AD37='[4]11 FORMULAS'!$P$6,U37-(U37*AJ37),U37)</f>
        <v>0.6</v>
      </c>
      <c r="AN37" s="125">
        <f>+AL41</f>
        <v>0</v>
      </c>
      <c r="AO37" s="127" t="e">
        <f>IF(AN32&lt;=0,"",IF(AN32&lt;=20%,"Muy Baja",IF(AN32&lt;=40%,"Baja",IF(AN32&lt;=60%,"Media",IF(AN32&lt;=80%,"Alta","Muy Alta")))))</f>
        <v>#VALUE!</v>
      </c>
      <c r="AP37" s="125">
        <f>+AM41</f>
        <v>0.6</v>
      </c>
      <c r="AQ37" s="127" t="str">
        <f>IF(AP37&lt;=0,"",IF(AP37&lt;=20%,"Leve",IF(AP37&lt;=40%,"Menor",IF(AP37&lt;=60%,"Moderado",IF(AP37&lt;=80%,"Mayor","Catastrofico")))))</f>
        <v>Moderado</v>
      </c>
      <c r="AR37" s="129" t="e">
        <f>IF(OR(AND(AO37="Muy Baja",AQ37="Leve"),AND(AO37="Muy Baja",AQ37="Menor"),AND(AO37="Baja",AQ37="Leve")),"Bajo",IF(OR(AND(AO37="Muy baja",AQ37="Moderado"),AND(AO37="Baja",AQ37="Menor"),AND(AO37="Baja",AQ37="Moderado"),AND(AO37="Media",AQ37="Leve"),AND(AO37="Media",AQ37="Menor"),AND(AO37="Media",AQ37="Moderado"),AND(AO37="Alta",AQ37="Leve"),AND(AO37="Alta",AQ37="Menor")),"Moderado",IF(OR(AND(AO37="Muy Baja",AQ37="Mayor"),AND(AO37="Baja",AQ37="Mayor"),AND(AO37="Media",AQ37="Mayor"),AND(AO37="Alta",AQ37="Moderado"),AND(AO37="Alta",AQ37="Mayor"),AND(AO37="Muy Alta",AQ37="Leve"),AND(AO37="Muy Alta",AQ37="Menor"),AND(AO37="Muy Alta",AQ37="Moderado"),AND(AO37="Muy Alta",AQ37="Mayor")),"Alto",IF(OR(AND(AO37="Muy Baja",AQ37="Catastrofico"),AND(AO37="Baja",AQ37="Catastrofico"),AND(AO37="Media",AQ37="Catastrofico"),AND(AO37="Alta",AQ37="Catastrofico"),AND(AO37="Muy Alta",AQ37="Catastrofico")),"Extremo",""))))</f>
        <v>#VALUE!</v>
      </c>
      <c r="AS37" s="111" t="s">
        <v>330</v>
      </c>
      <c r="AT37" s="88"/>
      <c r="AU37" s="88"/>
      <c r="AV37" s="88"/>
      <c r="AW37" s="88"/>
      <c r="AX37" s="88"/>
      <c r="AY37" s="88"/>
      <c r="AZ37" s="88"/>
      <c r="BA37" s="88"/>
      <c r="BB37" s="88"/>
      <c r="BC37" s="91"/>
      <c r="BI37" s="9"/>
    </row>
    <row r="38" spans="1:61" s="15" customFormat="1" ht="33.75" hidden="1" customHeight="1" x14ac:dyDescent="0.35">
      <c r="A38" s="94"/>
      <c r="B38" s="96"/>
      <c r="C38" s="99"/>
      <c r="D38" s="106"/>
      <c r="E38" s="106"/>
      <c r="F38" s="98"/>
      <c r="G38" s="99"/>
      <c r="H38" s="100"/>
      <c r="I38" s="100"/>
      <c r="J38" s="101"/>
      <c r="K38" s="99"/>
      <c r="L38" s="103"/>
      <c r="M38" s="109"/>
      <c r="N38" s="112"/>
      <c r="O38" s="109"/>
      <c r="P38" s="103"/>
      <c r="Q38" s="112"/>
      <c r="R38" s="103"/>
      <c r="S38" s="109"/>
      <c r="T38" s="103"/>
      <c r="U38" s="117"/>
      <c r="V38" s="120"/>
      <c r="W38" s="13">
        <v>2</v>
      </c>
      <c r="X38" s="63"/>
      <c r="Y38" s="63"/>
      <c r="Z38" s="63"/>
      <c r="AA38" s="66"/>
      <c r="AB38" s="32" t="s">
        <v>325</v>
      </c>
      <c r="AC38" s="33">
        <f t="shared" si="9"/>
        <v>0.25</v>
      </c>
      <c r="AD38" s="14" t="str">
        <f>+IF(OR(AB38='[4]11 FORMULAS'!$O$4,AB38='[4]11 FORMULAS'!$O$5),'[4]11 FORMULAS'!$P$5,IF(AB38='[4]11 FORMULAS'!$O$6,'[4]11 FORMULAS'!$P$6,""))</f>
        <v>Probabilidad</v>
      </c>
      <c r="AE38" s="32" t="s">
        <v>326</v>
      </c>
      <c r="AF38" s="33">
        <f t="shared" si="10"/>
        <v>0.15</v>
      </c>
      <c r="AG38" s="34" t="s">
        <v>327</v>
      </c>
      <c r="AH38" s="34" t="s">
        <v>328</v>
      </c>
      <c r="AI38" s="34" t="s">
        <v>329</v>
      </c>
      <c r="AJ38" s="14">
        <f t="shared" si="15"/>
        <v>0.4</v>
      </c>
      <c r="AK38" s="14">
        <f>+AL37*AJ38</f>
        <v>9.6000000000000002E-2</v>
      </c>
      <c r="AL38" s="14">
        <f>+AL37-AK38</f>
        <v>0.14399999999999999</v>
      </c>
      <c r="AM38" s="14">
        <f>IF(AD38='[4]11 FORMULAS'!$P$6,AM37-(AM37*AJ38),AM37)</f>
        <v>0.6</v>
      </c>
      <c r="AN38" s="125"/>
      <c r="AO38" s="127"/>
      <c r="AP38" s="125"/>
      <c r="AQ38" s="127"/>
      <c r="AR38" s="129"/>
      <c r="AS38" s="112"/>
      <c r="AT38" s="89"/>
      <c r="AU38" s="89"/>
      <c r="AV38" s="89"/>
      <c r="AW38" s="89"/>
      <c r="AX38" s="89"/>
      <c r="AY38" s="89"/>
      <c r="AZ38" s="89"/>
      <c r="BA38" s="89"/>
      <c r="BB38" s="89"/>
      <c r="BC38" s="92"/>
      <c r="BI38" s="9"/>
    </row>
    <row r="39" spans="1:61" s="15" customFormat="1" ht="33.75" hidden="1" customHeight="1" x14ac:dyDescent="0.35">
      <c r="A39" s="94"/>
      <c r="B39" s="96"/>
      <c r="C39" s="99"/>
      <c r="D39" s="106"/>
      <c r="E39" s="106"/>
      <c r="F39" s="98"/>
      <c r="G39" s="99"/>
      <c r="H39" s="100"/>
      <c r="I39" s="100"/>
      <c r="J39" s="101"/>
      <c r="K39" s="99"/>
      <c r="L39" s="103"/>
      <c r="M39" s="109"/>
      <c r="N39" s="112"/>
      <c r="O39" s="109"/>
      <c r="P39" s="103"/>
      <c r="Q39" s="112"/>
      <c r="R39" s="103"/>
      <c r="S39" s="109"/>
      <c r="T39" s="103"/>
      <c r="U39" s="117"/>
      <c r="V39" s="120"/>
      <c r="W39" s="13">
        <v>3</v>
      </c>
      <c r="X39" s="63"/>
      <c r="Y39" s="63"/>
      <c r="Z39" s="63"/>
      <c r="AA39" s="66"/>
      <c r="AB39" s="32" t="s">
        <v>325</v>
      </c>
      <c r="AC39" s="33">
        <f t="shared" si="9"/>
        <v>0.25</v>
      </c>
      <c r="AD39" s="14" t="str">
        <f>+IF(OR(AB39='[4]11 FORMULAS'!$O$4,AB39='[4]11 FORMULAS'!$O$5),'[4]11 FORMULAS'!$P$5,IF(AB39='[4]11 FORMULAS'!$O$6,'[4]11 FORMULAS'!$P$6,""))</f>
        <v>Probabilidad</v>
      </c>
      <c r="AE39" s="32" t="s">
        <v>326</v>
      </c>
      <c r="AF39" s="33">
        <f t="shared" si="10"/>
        <v>0.15</v>
      </c>
      <c r="AG39" s="34" t="s">
        <v>327</v>
      </c>
      <c r="AH39" s="34" t="s">
        <v>328</v>
      </c>
      <c r="AI39" s="34" t="s">
        <v>329</v>
      </c>
      <c r="AJ39" s="14">
        <f t="shared" si="15"/>
        <v>0.4</v>
      </c>
      <c r="AK39" s="14">
        <f>+AL38*AJ39</f>
        <v>5.7599999999999998E-2</v>
      </c>
      <c r="AL39" s="14">
        <f>+AL38-AK39</f>
        <v>8.6399999999999991E-2</v>
      </c>
      <c r="AM39" s="14">
        <f>IF(AD39='[4]11 FORMULAS'!$P$6,AM38-(AM38*AJ39),AM38)</f>
        <v>0.6</v>
      </c>
      <c r="AN39" s="125"/>
      <c r="AO39" s="127"/>
      <c r="AP39" s="125"/>
      <c r="AQ39" s="127"/>
      <c r="AR39" s="129"/>
      <c r="AS39" s="112"/>
      <c r="AT39" s="89"/>
      <c r="AU39" s="89"/>
      <c r="AV39" s="89"/>
      <c r="AW39" s="89"/>
      <c r="AX39" s="89"/>
      <c r="AY39" s="89"/>
      <c r="AZ39" s="89"/>
      <c r="BA39" s="89"/>
      <c r="BB39" s="89"/>
      <c r="BC39" s="92"/>
      <c r="BI39" s="9"/>
    </row>
    <row r="40" spans="1:61" s="15" customFormat="1" ht="33.75" hidden="1" customHeight="1" x14ac:dyDescent="0.35">
      <c r="A40" s="94"/>
      <c r="B40" s="96"/>
      <c r="C40" s="99"/>
      <c r="D40" s="106"/>
      <c r="E40" s="106"/>
      <c r="F40" s="98"/>
      <c r="G40" s="99"/>
      <c r="H40" s="100"/>
      <c r="I40" s="100"/>
      <c r="J40" s="101"/>
      <c r="K40" s="99"/>
      <c r="L40" s="103"/>
      <c r="M40" s="109"/>
      <c r="N40" s="112"/>
      <c r="O40" s="109"/>
      <c r="P40" s="103"/>
      <c r="Q40" s="112"/>
      <c r="R40" s="103"/>
      <c r="S40" s="109"/>
      <c r="T40" s="103"/>
      <c r="U40" s="117"/>
      <c r="V40" s="120"/>
      <c r="W40" s="13">
        <v>4</v>
      </c>
      <c r="X40" s="63"/>
      <c r="Y40" s="63"/>
      <c r="Z40" s="63"/>
      <c r="AA40" s="66"/>
      <c r="AB40" s="32" t="s">
        <v>325</v>
      </c>
      <c r="AC40" s="33">
        <f t="shared" si="9"/>
        <v>0.25</v>
      </c>
      <c r="AD40" s="14" t="str">
        <f>+IF(OR(AB40='[4]11 FORMULAS'!$O$4,AB40='[4]11 FORMULAS'!$O$5),'[4]11 FORMULAS'!$P$5,IF(AB40='[4]11 FORMULAS'!$O$6,'[4]11 FORMULAS'!$P$6,""))</f>
        <v>Probabilidad</v>
      </c>
      <c r="AE40" s="32" t="s">
        <v>326</v>
      </c>
      <c r="AF40" s="33">
        <f t="shared" si="10"/>
        <v>0.15</v>
      </c>
      <c r="AG40" s="34" t="s">
        <v>327</v>
      </c>
      <c r="AH40" s="34" t="s">
        <v>328</v>
      </c>
      <c r="AI40" s="34" t="s">
        <v>329</v>
      </c>
      <c r="AJ40" s="14">
        <f t="shared" si="15"/>
        <v>0.4</v>
      </c>
      <c r="AK40" s="14">
        <f>+AL39*AJ40</f>
        <v>3.456E-2</v>
      </c>
      <c r="AL40" s="14">
        <f>+AL39-AK40</f>
        <v>5.183999999999999E-2</v>
      </c>
      <c r="AM40" s="14">
        <f>IF(AD40='[4]11 FORMULAS'!$P$6,AM39-(AM39*AJ40),AM39)</f>
        <v>0.6</v>
      </c>
      <c r="AN40" s="125"/>
      <c r="AO40" s="127"/>
      <c r="AP40" s="125"/>
      <c r="AQ40" s="127"/>
      <c r="AR40" s="129"/>
      <c r="AS40" s="112"/>
      <c r="AT40" s="89"/>
      <c r="AU40" s="89"/>
      <c r="AV40" s="89"/>
      <c r="AW40" s="89"/>
      <c r="AX40" s="89"/>
      <c r="AY40" s="89"/>
      <c r="AZ40" s="89"/>
      <c r="BA40" s="89"/>
      <c r="BB40" s="89"/>
      <c r="BC40" s="92"/>
      <c r="BI40" s="9"/>
    </row>
    <row r="41" spans="1:61" s="15" customFormat="1" ht="33.75" hidden="1" customHeight="1" thickBot="1" x14ac:dyDescent="0.4">
      <c r="A41" s="95"/>
      <c r="B41" s="97"/>
      <c r="C41" s="99"/>
      <c r="D41" s="107"/>
      <c r="E41" s="107"/>
      <c r="F41" s="98"/>
      <c r="G41" s="99"/>
      <c r="H41" s="100"/>
      <c r="I41" s="100"/>
      <c r="J41" s="101"/>
      <c r="K41" s="99"/>
      <c r="L41" s="104"/>
      <c r="M41" s="110"/>
      <c r="N41" s="113"/>
      <c r="O41" s="110"/>
      <c r="P41" s="104"/>
      <c r="Q41" s="115"/>
      <c r="R41" s="104"/>
      <c r="S41" s="110"/>
      <c r="T41" s="104"/>
      <c r="U41" s="118"/>
      <c r="V41" s="121"/>
      <c r="W41" s="48"/>
      <c r="X41" s="67"/>
      <c r="Y41" s="67"/>
      <c r="Z41" s="67"/>
      <c r="AA41" s="67"/>
      <c r="AB41" s="32" t="s">
        <v>217</v>
      </c>
      <c r="AC41" s="59">
        <f t="shared" si="9"/>
        <v>0</v>
      </c>
      <c r="AD41" s="14" t="str">
        <f>+IF(OR(AB41='[4]11 FORMULAS'!$O$4,AB41='[4]11 FORMULAS'!$O$5),'[4]11 FORMULAS'!$P$5,IF(AB41='[4]11 FORMULAS'!$O$6,'[4]11 FORMULAS'!$P$6,""))</f>
        <v/>
      </c>
      <c r="AE41" s="32" t="s">
        <v>217</v>
      </c>
      <c r="AF41" s="59">
        <f t="shared" si="10"/>
        <v>0</v>
      </c>
      <c r="AG41" s="68"/>
      <c r="AH41" s="68"/>
      <c r="AI41" s="68"/>
      <c r="AJ41" s="14">
        <f t="shared" si="15"/>
        <v>0</v>
      </c>
      <c r="AK41" s="14">
        <f t="shared" si="16"/>
        <v>0</v>
      </c>
      <c r="AL41" s="14">
        <f t="shared" si="17"/>
        <v>0</v>
      </c>
      <c r="AM41" s="14">
        <f>IF(AD41='[4]11 FORMULAS'!$P$6,AM40-(AM40*AJ41),AM40)</f>
        <v>0.6</v>
      </c>
      <c r="AN41" s="126"/>
      <c r="AO41" s="127"/>
      <c r="AP41" s="126"/>
      <c r="AQ41" s="128"/>
      <c r="AR41" s="130"/>
      <c r="AS41" s="115"/>
      <c r="AT41" s="90"/>
      <c r="AU41" s="90"/>
      <c r="AV41" s="90"/>
      <c r="AW41" s="90"/>
      <c r="AX41" s="90"/>
      <c r="AY41" s="90"/>
      <c r="AZ41" s="90"/>
      <c r="BA41" s="90"/>
      <c r="BB41" s="90"/>
      <c r="BC41" s="93"/>
      <c r="BI41" s="9"/>
    </row>
    <row r="42" spans="1:61" hidden="1" x14ac:dyDescent="0.35"/>
    <row r="43" spans="1:61" hidden="1" x14ac:dyDescent="0.35"/>
    <row r="44" spans="1:61" hidden="1" x14ac:dyDescent="0.35"/>
    <row r="45" spans="1:61" hidden="1" x14ac:dyDescent="0.35"/>
    <row r="46" spans="1:61" hidden="1" x14ac:dyDescent="0.35"/>
    <row r="47" spans="1:61" hidden="1" x14ac:dyDescent="0.35"/>
    <row r="48" spans="1:61" hidden="1" x14ac:dyDescent="0.35"/>
  </sheetData>
  <mergeCells count="293">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I22:I26"/>
    <mergeCell ref="J22:J26"/>
    <mergeCell ref="K22:K26"/>
    <mergeCell ref="L22:L26"/>
    <mergeCell ref="M22:M26"/>
    <mergeCell ref="N22:N26"/>
    <mergeCell ref="O22:O26"/>
    <mergeCell ref="P22:P26"/>
    <mergeCell ref="Q22:Q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O27:O31"/>
    <mergeCell ref="P27:P31"/>
    <mergeCell ref="Q27:Q31"/>
    <mergeCell ref="R27:R31"/>
    <mergeCell ref="S27:S31"/>
    <mergeCell ref="T27:T31"/>
    <mergeCell ref="U27:U31"/>
    <mergeCell ref="V27:V31"/>
    <mergeCell ref="AR22:AR26"/>
    <mergeCell ref="F27:F31"/>
    <mergeCell ref="G27:G31"/>
    <mergeCell ref="H27:H31"/>
    <mergeCell ref="I27:I31"/>
    <mergeCell ref="J27:J31"/>
    <mergeCell ref="K27:K31"/>
    <mergeCell ref="L27:L31"/>
    <mergeCell ref="M27:M31"/>
    <mergeCell ref="N27:N3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 ref="AP37:AP41"/>
    <mergeCell ref="AQ37:AQ41"/>
    <mergeCell ref="AR37:AR41"/>
    <mergeCell ref="AS37:AS41"/>
    <mergeCell ref="AT37:AT41"/>
    <mergeCell ref="AU37:AU41"/>
    <mergeCell ref="AN32:AN36"/>
    <mergeCell ref="AO32:AO36"/>
    <mergeCell ref="AN37:AN41"/>
    <mergeCell ref="AO37:AO41"/>
    <mergeCell ref="AP32:AP36"/>
    <mergeCell ref="AQ32:AQ36"/>
    <mergeCell ref="AR32:AR36"/>
    <mergeCell ref="AS32:AS36"/>
    <mergeCell ref="AT32:AT36"/>
    <mergeCell ref="AU32:AU36"/>
    <mergeCell ref="V37:V41"/>
    <mergeCell ref="A32:A36"/>
    <mergeCell ref="B32:B36"/>
    <mergeCell ref="F32:F36"/>
    <mergeCell ref="G32:G36"/>
    <mergeCell ref="H32:H36"/>
    <mergeCell ref="I32:I36"/>
    <mergeCell ref="J32:J36"/>
    <mergeCell ref="K32:K36"/>
    <mergeCell ref="L32:L36"/>
    <mergeCell ref="M32:M36"/>
    <mergeCell ref="N32:N36"/>
    <mergeCell ref="O32:O36"/>
    <mergeCell ref="P32:P36"/>
    <mergeCell ref="Q32:Q36"/>
    <mergeCell ref="R32:R36"/>
    <mergeCell ref="S32:S36"/>
    <mergeCell ref="T32:T36"/>
    <mergeCell ref="U32:U36"/>
    <mergeCell ref="V32:V36"/>
    <mergeCell ref="C32:C36"/>
    <mergeCell ref="D32:D36"/>
    <mergeCell ref="E32:E36"/>
    <mergeCell ref="C37:C41"/>
    <mergeCell ref="M37:M41"/>
    <mergeCell ref="N37:N41"/>
    <mergeCell ref="O37:O41"/>
    <mergeCell ref="P37:P41"/>
    <mergeCell ref="Q37:Q41"/>
    <mergeCell ref="R37:R41"/>
    <mergeCell ref="S37:S41"/>
    <mergeCell ref="T37:T41"/>
    <mergeCell ref="U37:U41"/>
    <mergeCell ref="A37:A41"/>
    <mergeCell ref="B37:B41"/>
    <mergeCell ref="F37:F41"/>
    <mergeCell ref="G37:G41"/>
    <mergeCell ref="H37:H41"/>
    <mergeCell ref="I37:I41"/>
    <mergeCell ref="J37:J41"/>
    <mergeCell ref="K37:K41"/>
    <mergeCell ref="L37:L41"/>
    <mergeCell ref="D37:D41"/>
    <mergeCell ref="E37:E41"/>
    <mergeCell ref="AV37:AV41"/>
    <mergeCell ref="AW37:AW41"/>
    <mergeCell ref="AX37:AX41"/>
    <mergeCell ref="AY37:AY41"/>
    <mergeCell ref="AZ37:AZ41"/>
    <mergeCell ref="BA37:BA41"/>
    <mergeCell ref="BB37:BB41"/>
    <mergeCell ref="BC37:BC41"/>
    <mergeCell ref="AY32:AY36"/>
    <mergeCell ref="AZ32:AZ36"/>
    <mergeCell ref="BA32:BA36"/>
    <mergeCell ref="BB32:BB36"/>
    <mergeCell ref="BC32:BC36"/>
    <mergeCell ref="AV32:AV36"/>
    <mergeCell ref="AW32:AW36"/>
    <mergeCell ref="AX32:AX36"/>
  </mergeCells>
  <conditionalFormatting sqref="L12">
    <cfRule type="cellIs" dxfId="272" priority="1069" operator="equal">
      <formula>"Alta"</formula>
    </cfRule>
    <cfRule type="cellIs" dxfId="271" priority="1068" operator="equal">
      <formula>"Muy Alta"</formula>
    </cfRule>
    <cfRule type="cellIs" dxfId="270" priority="1072" operator="equal">
      <formula>"Muy Baja"</formula>
    </cfRule>
    <cfRule type="cellIs" dxfId="269" priority="1071" operator="equal">
      <formula>"Baja"</formula>
    </cfRule>
    <cfRule type="cellIs" dxfId="268" priority="1070" operator="equal">
      <formula>"Media"</formula>
    </cfRule>
  </conditionalFormatting>
  <conditionalFormatting sqref="L17">
    <cfRule type="cellIs" dxfId="267" priority="1037" operator="equal">
      <formula>"Muy Baja"</formula>
    </cfRule>
    <cfRule type="cellIs" dxfId="266" priority="1036" operator="equal">
      <formula>"Baja"</formula>
    </cfRule>
    <cfRule type="cellIs" dxfId="265" priority="1035" operator="equal">
      <formula>"Media"</formula>
    </cfRule>
    <cfRule type="cellIs" dxfId="264" priority="1034" operator="equal">
      <formula>"Alta"</formula>
    </cfRule>
    <cfRule type="cellIs" dxfId="263" priority="1033" operator="equal">
      <formula>"Muy Alta"</formula>
    </cfRule>
  </conditionalFormatting>
  <conditionalFormatting sqref="L22">
    <cfRule type="cellIs" dxfId="262" priority="201" operator="equal">
      <formula>"Baja"</formula>
    </cfRule>
    <cfRule type="cellIs" dxfId="261" priority="198" operator="equal">
      <formula>"Muy Alta"</formula>
    </cfRule>
    <cfRule type="cellIs" dxfId="260" priority="199" operator="equal">
      <formula>"Alta"</formula>
    </cfRule>
    <cfRule type="cellIs" dxfId="259" priority="202" operator="equal">
      <formula>"Muy Baja"</formula>
    </cfRule>
    <cfRule type="cellIs" dxfId="258" priority="200" operator="equal">
      <formula>"Media"</formula>
    </cfRule>
  </conditionalFormatting>
  <conditionalFormatting sqref="L27">
    <cfRule type="cellIs" dxfId="257" priority="149" operator="equal">
      <formula>"Muy Baja"</formula>
    </cfRule>
    <cfRule type="cellIs" dxfId="256" priority="148" operator="equal">
      <formula>"Baja"</formula>
    </cfRule>
    <cfRule type="cellIs" dxfId="255" priority="147" operator="equal">
      <formula>"Media"</formula>
    </cfRule>
    <cfRule type="cellIs" dxfId="254" priority="146" operator="equal">
      <formula>"Alta"</formula>
    </cfRule>
    <cfRule type="cellIs" dxfId="253" priority="145" operator="equal">
      <formula>"Muy Alta"</formula>
    </cfRule>
  </conditionalFormatting>
  <conditionalFormatting sqref="L32">
    <cfRule type="cellIs" dxfId="252" priority="93" operator="equal">
      <formula>"Alta"</formula>
    </cfRule>
    <cfRule type="cellIs" dxfId="251" priority="92" operator="equal">
      <formula>"Muy Alta"</formula>
    </cfRule>
    <cfRule type="cellIs" dxfId="250" priority="96" operator="equal">
      <formula>"Muy Baja"</formula>
    </cfRule>
    <cfRule type="cellIs" dxfId="249" priority="95" operator="equal">
      <formula>"Baja"</formula>
    </cfRule>
    <cfRule type="cellIs" dxfId="248" priority="94" operator="equal">
      <formula>"Media"</formula>
    </cfRule>
  </conditionalFormatting>
  <conditionalFormatting sqref="L37">
    <cfRule type="cellIs" dxfId="247" priority="39" operator="equal">
      <formula>"Muy Alta"</formula>
    </cfRule>
    <cfRule type="cellIs" dxfId="246" priority="40" operator="equal">
      <formula>"Alta"</formula>
    </cfRule>
    <cfRule type="cellIs" dxfId="245" priority="41" operator="equal">
      <formula>"Media"</formula>
    </cfRule>
    <cfRule type="cellIs" dxfId="244" priority="42" operator="equal">
      <formula>"Baja"</formula>
    </cfRule>
    <cfRule type="cellIs" dxfId="243" priority="43" operator="equal">
      <formula>"Muy Baja"</formula>
    </cfRule>
  </conditionalFormatting>
  <conditionalFormatting sqref="N12">
    <cfRule type="cellIs" dxfId="242" priority="213" operator="equal">
      <formula>$V$12</formula>
    </cfRule>
    <cfRule type="cellIs" dxfId="241" priority="214" operator="equal">
      <formula>$V$13</formula>
    </cfRule>
    <cfRule type="cellIs" dxfId="240" priority="215" operator="equal">
      <formula>$V$14</formula>
    </cfRule>
    <cfRule type="cellIs" dxfId="239" priority="216" operator="equal">
      <formula>$V$15</formula>
    </cfRule>
    <cfRule type="cellIs" dxfId="238" priority="217" operator="equal">
      <formula>$V$16</formula>
    </cfRule>
  </conditionalFormatting>
  <conditionalFormatting sqref="N17 N22 N27 N32 N37">
    <cfRule type="cellIs" dxfId="237" priority="254" operator="equal">
      <formula>$V$14</formula>
    </cfRule>
    <cfRule type="cellIs" dxfId="236" priority="252" operator="equal">
      <formula>$V$12</formula>
    </cfRule>
    <cfRule type="cellIs" dxfId="235" priority="253" operator="equal">
      <formula>$V$13</formula>
    </cfRule>
    <cfRule type="cellIs" dxfId="234" priority="256" operator="equal">
      <formula>$V$16</formula>
    </cfRule>
    <cfRule type="cellIs" dxfId="233" priority="255" operator="equal">
      <formula>$V$15</formula>
    </cfRule>
  </conditionalFormatting>
  <conditionalFormatting sqref="P12 P17">
    <cfRule type="cellIs" dxfId="232" priority="1064" operator="equal">
      <formula>"Mayor"</formula>
    </cfRule>
    <cfRule type="cellIs" dxfId="231" priority="1063" operator="equal">
      <formula>"catastrofico"</formula>
    </cfRule>
    <cfRule type="cellIs" dxfId="230" priority="1067" operator="equal">
      <formula>"leve"</formula>
    </cfRule>
    <cfRule type="cellIs" dxfId="229" priority="1065" operator="equal">
      <formula>"Moderado"</formula>
    </cfRule>
    <cfRule type="cellIs" dxfId="228" priority="1066" operator="equal">
      <formula>"menor"</formula>
    </cfRule>
  </conditionalFormatting>
  <conditionalFormatting sqref="P22">
    <cfRule type="cellIs" dxfId="227" priority="212" operator="equal">
      <formula>"leve"</formula>
    </cfRule>
    <cfRule type="cellIs" dxfId="226" priority="210" operator="equal">
      <formula>"Moderado"</formula>
    </cfRule>
    <cfRule type="cellIs" dxfId="225" priority="211" operator="equal">
      <formula>"menor"</formula>
    </cfRule>
    <cfRule type="cellIs" dxfId="224" priority="209" operator="equal">
      <formula>"Mayor"</formula>
    </cfRule>
    <cfRule type="cellIs" dxfId="223" priority="208" operator="equal">
      <formula>"catastrofico"</formula>
    </cfRule>
  </conditionalFormatting>
  <conditionalFormatting sqref="P27">
    <cfRule type="cellIs" dxfId="222" priority="155" operator="equal">
      <formula>"catastrofico"</formula>
    </cfRule>
    <cfRule type="cellIs" dxfId="221" priority="156" operator="equal">
      <formula>"Mayor"</formula>
    </cfRule>
    <cfRule type="cellIs" dxfId="220" priority="157" operator="equal">
      <formula>"Moderado"</formula>
    </cfRule>
    <cfRule type="cellIs" dxfId="219" priority="158" operator="equal">
      <formula>"menor"</formula>
    </cfRule>
    <cfRule type="cellIs" dxfId="218" priority="159" operator="equal">
      <formula>"leve"</formula>
    </cfRule>
  </conditionalFormatting>
  <conditionalFormatting sqref="P32">
    <cfRule type="cellIs" dxfId="217" priority="102" operator="equal">
      <formula>"catastrofico"</formula>
    </cfRule>
    <cfRule type="cellIs" dxfId="216" priority="103" operator="equal">
      <formula>"Mayor"</formula>
    </cfRule>
    <cfRule type="cellIs" dxfId="215" priority="104" operator="equal">
      <formula>"Moderado"</formula>
    </cfRule>
    <cfRule type="cellIs" dxfId="214" priority="106" operator="equal">
      <formula>"leve"</formula>
    </cfRule>
    <cfRule type="cellIs" dxfId="213" priority="105" operator="equal">
      <formula>"menor"</formula>
    </cfRule>
  </conditionalFormatting>
  <conditionalFormatting sqref="P37">
    <cfRule type="cellIs" dxfId="212" priority="51" operator="equal">
      <formula>"Moderado"</formula>
    </cfRule>
    <cfRule type="cellIs" dxfId="211" priority="52" operator="equal">
      <formula>"menor"</formula>
    </cfRule>
    <cfRule type="cellIs" dxfId="210" priority="53" operator="equal">
      <formula>"leve"</formula>
    </cfRule>
    <cfRule type="cellIs" dxfId="209" priority="50" operator="equal">
      <formula>"Mayor"</formula>
    </cfRule>
    <cfRule type="cellIs" dxfId="208" priority="49" operator="equal">
      <formula>"catastrofico"</formula>
    </cfRule>
  </conditionalFormatting>
  <conditionalFormatting sqref="R12">
    <cfRule type="cellIs" dxfId="207" priority="1058" operator="equal">
      <formula>"catastrofico"</formula>
    </cfRule>
    <cfRule type="cellIs" dxfId="206" priority="1059" operator="equal">
      <formula>"Mayor"</formula>
    </cfRule>
    <cfRule type="cellIs" dxfId="205" priority="1060" operator="equal">
      <formula>"Moderado"</formula>
    </cfRule>
    <cfRule type="cellIs" dxfId="204" priority="1061" operator="equal">
      <formula>"menor"</formula>
    </cfRule>
    <cfRule type="cellIs" dxfId="203" priority="1062" operator="equal">
      <formula>"leve"</formula>
    </cfRule>
  </conditionalFormatting>
  <conditionalFormatting sqref="R17">
    <cfRule type="cellIs" dxfId="202" priority="1030" operator="equal">
      <formula>"Moderado"</formula>
    </cfRule>
    <cfRule type="cellIs" dxfId="201" priority="1029" operator="equal">
      <formula>"Mayor"</formula>
    </cfRule>
    <cfRule type="cellIs" dxfId="200" priority="1028" operator="equal">
      <formula>"catastrofico"</formula>
    </cfRule>
    <cfRule type="cellIs" dxfId="199" priority="1032" operator="equal">
      <formula>"leve"</formula>
    </cfRule>
    <cfRule type="cellIs" dxfId="198" priority="1031" operator="equal">
      <formula>"menor"</formula>
    </cfRule>
  </conditionalFormatting>
  <conditionalFormatting sqref="R22">
    <cfRule type="cellIs" dxfId="197" priority="196" operator="equal">
      <formula>"menor"</formula>
    </cfRule>
    <cfRule type="cellIs" dxfId="196" priority="195" operator="equal">
      <formula>"Moderado"</formula>
    </cfRule>
    <cfRule type="cellIs" dxfId="195" priority="194" operator="equal">
      <formula>"Mayor"</formula>
    </cfRule>
    <cfRule type="cellIs" dxfId="194" priority="197" operator="equal">
      <formula>"leve"</formula>
    </cfRule>
    <cfRule type="cellIs" dxfId="193" priority="193" operator="equal">
      <formula>"catastrofico"</formula>
    </cfRule>
  </conditionalFormatting>
  <conditionalFormatting sqref="R27">
    <cfRule type="cellIs" dxfId="192" priority="143" operator="equal">
      <formula>"menor"</formula>
    </cfRule>
    <cfRule type="cellIs" dxfId="191" priority="141" operator="equal">
      <formula>"Mayor"</formula>
    </cfRule>
    <cfRule type="cellIs" dxfId="190" priority="144" operator="equal">
      <formula>"leve"</formula>
    </cfRule>
    <cfRule type="cellIs" dxfId="189" priority="142" operator="equal">
      <formula>"Moderado"</formula>
    </cfRule>
    <cfRule type="cellIs" dxfId="188" priority="140" operator="equal">
      <formula>"catastrofico"</formula>
    </cfRule>
  </conditionalFormatting>
  <conditionalFormatting sqref="R32">
    <cfRule type="cellIs" dxfId="187" priority="91" operator="equal">
      <formula>"leve"</formula>
    </cfRule>
    <cfRule type="cellIs" dxfId="186" priority="89" operator="equal">
      <formula>"Moderado"</formula>
    </cfRule>
    <cfRule type="cellIs" dxfId="185" priority="87" operator="equal">
      <formula>"catastrofico"</formula>
    </cfRule>
    <cfRule type="cellIs" dxfId="184" priority="88" operator="equal">
      <formula>"Mayor"</formula>
    </cfRule>
    <cfRule type="cellIs" dxfId="183" priority="90" operator="equal">
      <formula>"menor"</formula>
    </cfRule>
  </conditionalFormatting>
  <conditionalFormatting sqref="R37">
    <cfRule type="cellIs" dxfId="182" priority="34" operator="equal">
      <formula>"catastrofico"</formula>
    </cfRule>
    <cfRule type="cellIs" dxfId="181" priority="35" operator="equal">
      <formula>"Mayor"</formula>
    </cfRule>
    <cfRule type="cellIs" dxfId="180" priority="38" operator="equal">
      <formula>"leve"</formula>
    </cfRule>
    <cfRule type="cellIs" dxfId="179" priority="36" operator="equal">
      <formula>"Moderado"</formula>
    </cfRule>
    <cfRule type="cellIs" dxfId="178" priority="37" operator="equal">
      <formula>"menor"</formula>
    </cfRule>
  </conditionalFormatting>
  <conditionalFormatting sqref="T12">
    <cfRule type="cellIs" dxfId="177" priority="1053" operator="equal">
      <formula>"catastrofico"</formula>
    </cfRule>
    <cfRule type="cellIs" dxfId="176" priority="1057" operator="equal">
      <formula>"leve"</formula>
    </cfRule>
    <cfRule type="cellIs" dxfId="175" priority="1055" operator="equal">
      <formula>"Moderado"</formula>
    </cfRule>
    <cfRule type="cellIs" dxfId="174" priority="1054" operator="equal">
      <formula>"Mayor"</formula>
    </cfRule>
    <cfRule type="cellIs" dxfId="173" priority="1056" operator="equal">
      <formula>"menor"</formula>
    </cfRule>
  </conditionalFormatting>
  <conditionalFormatting sqref="T17">
    <cfRule type="cellIs" dxfId="172" priority="1026" operator="equal">
      <formula>"menor"</formula>
    </cfRule>
    <cfRule type="cellIs" dxfId="171" priority="1024" operator="equal">
      <formula>"Mayor"</formula>
    </cfRule>
    <cfRule type="cellIs" dxfId="170" priority="1023" operator="equal">
      <formula>"catastrofico"</formula>
    </cfRule>
    <cfRule type="cellIs" dxfId="169" priority="1025" operator="equal">
      <formula>"Moderado"</formula>
    </cfRule>
    <cfRule type="cellIs" dxfId="168" priority="1027" operator="equal">
      <formula>"leve"</formula>
    </cfRule>
  </conditionalFormatting>
  <conditionalFormatting sqref="T22">
    <cfRule type="cellIs" dxfId="167" priority="191" operator="equal">
      <formula>"menor"</formula>
    </cfRule>
    <cfRule type="cellIs" dxfId="166" priority="190" operator="equal">
      <formula>"Moderado"</formula>
    </cfRule>
    <cfRule type="cellIs" dxfId="165" priority="192" operator="equal">
      <formula>"leve"</formula>
    </cfRule>
    <cfRule type="cellIs" dxfId="164" priority="189" operator="equal">
      <formula>"Mayor"</formula>
    </cfRule>
    <cfRule type="cellIs" dxfId="163" priority="188" operator="equal">
      <formula>"catastrofico"</formula>
    </cfRule>
  </conditionalFormatting>
  <conditionalFormatting sqref="T27">
    <cfRule type="cellIs" dxfId="162" priority="136" operator="equal">
      <formula>"Mayor"</formula>
    </cfRule>
    <cfRule type="cellIs" dxfId="161" priority="137" operator="equal">
      <formula>"Moderado"</formula>
    </cfRule>
    <cfRule type="cellIs" dxfId="160" priority="139" operator="equal">
      <formula>"leve"</formula>
    </cfRule>
    <cfRule type="cellIs" dxfId="159" priority="138" operator="equal">
      <formula>"menor"</formula>
    </cfRule>
    <cfRule type="cellIs" dxfId="158" priority="135" operator="equal">
      <formula>"catastrofico"</formula>
    </cfRule>
  </conditionalFormatting>
  <conditionalFormatting sqref="T32">
    <cfRule type="cellIs" dxfId="157" priority="82" operator="equal">
      <formula>"catastrofico"</formula>
    </cfRule>
    <cfRule type="cellIs" dxfId="156" priority="83" operator="equal">
      <formula>"Mayor"</formula>
    </cfRule>
    <cfRule type="cellIs" dxfId="155" priority="84" operator="equal">
      <formula>"Moderado"</formula>
    </cfRule>
    <cfRule type="cellIs" dxfId="154" priority="85" operator="equal">
      <formula>"menor"</formula>
    </cfRule>
    <cfRule type="cellIs" dxfId="153" priority="86" operator="equal">
      <formula>"leve"</formula>
    </cfRule>
  </conditionalFormatting>
  <conditionalFormatting sqref="T37">
    <cfRule type="cellIs" dxfId="152" priority="31" operator="equal">
      <formula>"Moderado"</formula>
    </cfRule>
    <cfRule type="cellIs" dxfId="151" priority="29" operator="equal">
      <formula>"catastrofico"</formula>
    </cfRule>
    <cfRule type="cellIs" dxfId="150" priority="32" operator="equal">
      <formula>"menor"</formula>
    </cfRule>
    <cfRule type="cellIs" dxfId="149" priority="30" operator="equal">
      <formula>"Mayor"</formula>
    </cfRule>
    <cfRule type="cellIs" dxfId="148" priority="33" operator="equal">
      <formula>"leve"</formula>
    </cfRule>
  </conditionalFormatting>
  <conditionalFormatting sqref="U12">
    <cfRule type="cellIs" dxfId="147" priority="1076" operator="equal">
      <formula>#REF!</formula>
    </cfRule>
    <cfRule type="cellIs" dxfId="146" priority="1077" operator="equal">
      <formula>#REF!</formula>
    </cfRule>
    <cfRule type="cellIs" dxfId="145" priority="1073" operator="equal">
      <formula>#REF!</formula>
    </cfRule>
    <cfRule type="cellIs" dxfId="144" priority="1074" operator="equal">
      <formula>#REF!</formula>
    </cfRule>
    <cfRule type="cellIs" dxfId="143" priority="1075" operator="equal">
      <formula>#REF!</formula>
    </cfRule>
  </conditionalFormatting>
  <conditionalFormatting sqref="U17">
    <cfRule type="cellIs" dxfId="142" priority="1041" operator="equal">
      <formula>#REF!</formula>
    </cfRule>
    <cfRule type="cellIs" dxfId="141" priority="1038" operator="equal">
      <formula>#REF!</formula>
    </cfRule>
    <cfRule type="cellIs" dxfId="140" priority="1042" operator="equal">
      <formula>#REF!</formula>
    </cfRule>
    <cfRule type="cellIs" dxfId="139" priority="1039" operator="equal">
      <formula>#REF!</formula>
    </cfRule>
    <cfRule type="cellIs" dxfId="138" priority="1040" operator="equal">
      <formula>#REF!</formula>
    </cfRule>
  </conditionalFormatting>
  <conditionalFormatting sqref="U22">
    <cfRule type="cellIs" dxfId="137" priority="206" operator="equal">
      <formula>#REF!</formula>
    </cfRule>
    <cfRule type="cellIs" dxfId="136" priority="205" operator="equal">
      <formula>#REF!</formula>
    </cfRule>
    <cfRule type="cellIs" dxfId="135" priority="204" operator="equal">
      <formula>#REF!</formula>
    </cfRule>
    <cfRule type="cellIs" dxfId="134" priority="203" operator="equal">
      <formula>#REF!</formula>
    </cfRule>
    <cfRule type="cellIs" dxfId="133" priority="207" operator="equal">
      <formula>#REF!</formula>
    </cfRule>
  </conditionalFormatting>
  <conditionalFormatting sqref="U27">
    <cfRule type="cellIs" dxfId="132" priority="154" operator="equal">
      <formula>#REF!</formula>
    </cfRule>
    <cfRule type="cellIs" dxfId="131" priority="153" operator="equal">
      <formula>#REF!</formula>
    </cfRule>
    <cfRule type="cellIs" dxfId="130" priority="152" operator="equal">
      <formula>#REF!</formula>
    </cfRule>
    <cfRule type="cellIs" dxfId="129" priority="151" operator="equal">
      <formula>#REF!</formula>
    </cfRule>
    <cfRule type="cellIs" dxfId="128" priority="150" operator="equal">
      <formula>#REF!</formula>
    </cfRule>
  </conditionalFormatting>
  <conditionalFormatting sqref="U32">
    <cfRule type="cellIs" dxfId="127" priority="101" operator="equal">
      <formula>#REF!</formula>
    </cfRule>
    <cfRule type="cellIs" dxfId="126" priority="100" operator="equal">
      <formula>#REF!</formula>
    </cfRule>
    <cfRule type="cellIs" dxfId="125" priority="99" operator="equal">
      <formula>#REF!</formula>
    </cfRule>
    <cfRule type="cellIs" dxfId="124" priority="98" operator="equal">
      <formula>#REF!</formula>
    </cfRule>
    <cfRule type="cellIs" dxfId="123" priority="97" operator="equal">
      <formula>#REF!</formula>
    </cfRule>
  </conditionalFormatting>
  <conditionalFormatting sqref="U37">
    <cfRule type="cellIs" dxfId="122" priority="44" operator="equal">
      <formula>#REF!</formula>
    </cfRule>
    <cfRule type="cellIs" dxfId="121" priority="45" operator="equal">
      <formula>#REF!</formula>
    </cfRule>
    <cfRule type="cellIs" dxfId="120" priority="46" operator="equal">
      <formula>#REF!</formula>
    </cfRule>
    <cfRule type="cellIs" dxfId="119" priority="47" operator="equal">
      <formula>#REF!</formula>
    </cfRule>
    <cfRule type="cellIs" dxfId="118" priority="48" operator="equal">
      <formula>#REF!</formula>
    </cfRule>
  </conditionalFormatting>
  <conditionalFormatting sqref="V12">
    <cfRule type="cellIs" dxfId="117" priority="849" operator="equal">
      <formula>"Moderado"</formula>
    </cfRule>
    <cfRule type="cellIs" dxfId="116" priority="848" operator="equal">
      <formula>"Alto"</formula>
    </cfRule>
    <cfRule type="cellIs" dxfId="115" priority="847" operator="equal">
      <formula>"Extremo"</formula>
    </cfRule>
    <cfRule type="cellIs" dxfId="114" priority="850" operator="equal">
      <formula>"Bajo"</formula>
    </cfRule>
  </conditionalFormatting>
  <conditionalFormatting sqref="V17">
    <cfRule type="cellIs" dxfId="113" priority="845" operator="equal">
      <formula>"Moderado"</formula>
    </cfRule>
    <cfRule type="cellIs" dxfId="112" priority="844" operator="equal">
      <formula>"Alto"</formula>
    </cfRule>
    <cfRule type="cellIs" dxfId="111" priority="843" operator="equal">
      <formula>"Extremo"</formula>
    </cfRule>
    <cfRule type="cellIs" dxfId="110" priority="846" operator="equal">
      <formula>"Bajo"</formula>
    </cfRule>
  </conditionalFormatting>
  <conditionalFormatting sqref="V22">
    <cfRule type="cellIs" dxfId="109" priority="171" operator="equal">
      <formula>"Moderado"</formula>
    </cfRule>
    <cfRule type="cellIs" dxfId="108" priority="172" operator="equal">
      <formula>"Bajo"</formula>
    </cfRule>
    <cfRule type="cellIs" dxfId="107" priority="169" operator="equal">
      <formula>"Extremo"</formula>
    </cfRule>
    <cfRule type="cellIs" dxfId="106" priority="170" operator="equal">
      <formula>"Alto"</formula>
    </cfRule>
  </conditionalFormatting>
  <conditionalFormatting sqref="V27">
    <cfRule type="cellIs" dxfId="105" priority="117" operator="equal">
      <formula>"Alto"</formula>
    </cfRule>
    <cfRule type="cellIs" dxfId="104" priority="116" operator="equal">
      <formula>"Extremo"</formula>
    </cfRule>
    <cfRule type="cellIs" dxfId="103" priority="118" operator="equal">
      <formula>"Moderado"</formula>
    </cfRule>
    <cfRule type="cellIs" dxfId="102" priority="119" operator="equal">
      <formula>"Bajo"</formula>
    </cfRule>
  </conditionalFormatting>
  <conditionalFormatting sqref="V32">
    <cfRule type="cellIs" dxfId="101" priority="64" operator="equal">
      <formula>"Alto"</formula>
    </cfRule>
    <cfRule type="cellIs" dxfId="100" priority="63" operator="equal">
      <formula>"Extremo"</formula>
    </cfRule>
    <cfRule type="cellIs" dxfId="99" priority="66" operator="equal">
      <formula>"Bajo"</formula>
    </cfRule>
    <cfRule type="cellIs" dxfId="98" priority="65" operator="equal">
      <formula>"Moderado"</formula>
    </cfRule>
  </conditionalFormatting>
  <conditionalFormatting sqref="V37">
    <cfRule type="cellIs" dxfId="97" priority="13" operator="equal">
      <formula>"Bajo"</formula>
    </cfRule>
    <cfRule type="cellIs" dxfId="96" priority="12" operator="equal">
      <formula>"Moderado"</formula>
    </cfRule>
    <cfRule type="cellIs" dxfId="95" priority="11" operator="equal">
      <formula>"Alto"</formula>
    </cfRule>
    <cfRule type="cellIs" dxfId="94" priority="10" operator="equal">
      <formula>"Extremo"</formula>
    </cfRule>
  </conditionalFormatting>
  <conditionalFormatting sqref="AO12">
    <cfRule type="cellIs" dxfId="93" priority="1050" operator="equal">
      <formula>"Media"</formula>
    </cfRule>
    <cfRule type="cellIs" dxfId="92" priority="1049" operator="equal">
      <formula>"Alta"</formula>
    </cfRule>
    <cfRule type="cellIs" dxfId="91" priority="1051" operator="equal">
      <formula>"Baja"</formula>
    </cfRule>
    <cfRule type="cellIs" dxfId="90" priority="1052" operator="equal">
      <formula>"Muy Baja"</formula>
    </cfRule>
    <cfRule type="cellIs" dxfId="89" priority="1048" operator="equal">
      <formula>"Muy Alta"</formula>
    </cfRule>
  </conditionalFormatting>
  <conditionalFormatting sqref="AO17 AO22 AO27 AO32 AO37">
    <cfRule type="cellIs" dxfId="88" priority="1019" operator="equal">
      <formula>"Alta"</formula>
    </cfRule>
    <cfRule type="cellIs" dxfId="87" priority="1020" operator="equal">
      <formula>"Media"</formula>
    </cfRule>
    <cfRule type="cellIs" dxfId="86" priority="1018" operator="equal">
      <formula>"Muy Alta"</formula>
    </cfRule>
    <cfRule type="cellIs" dxfId="85" priority="1021" operator="equal">
      <formula>"Baja"</formula>
    </cfRule>
    <cfRule type="cellIs" dxfId="84" priority="1022" operator="equal">
      <formula>"Muy Baja"</formula>
    </cfRule>
  </conditionalFormatting>
  <conditionalFormatting sqref="AQ12">
    <cfRule type="cellIs" dxfId="83" priority="1047" operator="equal">
      <formula>"Leve"</formula>
    </cfRule>
    <cfRule type="cellIs" dxfId="82" priority="1046" operator="equal">
      <formula>"Menor"</formula>
    </cfRule>
    <cfRule type="cellIs" dxfId="81" priority="1045" operator="equal">
      <formula>"Moderado"</formula>
    </cfRule>
    <cfRule type="cellIs" dxfId="80" priority="1044" operator="equal">
      <formula>"Mayor"</formula>
    </cfRule>
    <cfRule type="cellIs" dxfId="79" priority="1043" operator="equal">
      <formula>"Catastrofico"</formula>
    </cfRule>
  </conditionalFormatting>
  <conditionalFormatting sqref="AQ17">
    <cfRule type="cellIs" dxfId="78" priority="1014" operator="equal">
      <formula>"Mayor"</formula>
    </cfRule>
    <cfRule type="cellIs" dxfId="77" priority="1015" operator="equal">
      <formula>"Moderado"</formula>
    </cfRule>
    <cfRule type="cellIs" dxfId="76" priority="1016" operator="equal">
      <formula>"Menor"</formula>
    </cfRule>
    <cfRule type="cellIs" dxfId="75" priority="1017" operator="equal">
      <formula>"Leve"</formula>
    </cfRule>
    <cfRule type="cellIs" dxfId="74" priority="1013" operator="equal">
      <formula>"Catastrofico"</formula>
    </cfRule>
  </conditionalFormatting>
  <conditionalFormatting sqref="AQ22">
    <cfRule type="cellIs" dxfId="73" priority="181" operator="equal">
      <formula>"Menor"</formula>
    </cfRule>
    <cfRule type="cellIs" dxfId="72" priority="179" operator="equal">
      <formula>"Mayor"</formula>
    </cfRule>
    <cfRule type="cellIs" dxfId="71" priority="178" operator="equal">
      <formula>"Catastrofico"</formula>
    </cfRule>
    <cfRule type="cellIs" dxfId="70" priority="180" operator="equal">
      <formula>"Moderado"</formula>
    </cfRule>
    <cfRule type="cellIs" dxfId="69" priority="182" operator="equal">
      <formula>"Leve"</formula>
    </cfRule>
  </conditionalFormatting>
  <conditionalFormatting sqref="AQ27">
    <cfRule type="cellIs" dxfId="68" priority="128" operator="equal">
      <formula>"Menor"</formula>
    </cfRule>
    <cfRule type="cellIs" dxfId="67" priority="129" operator="equal">
      <formula>"Leve"</formula>
    </cfRule>
    <cfRule type="cellIs" dxfId="66" priority="127" operator="equal">
      <formula>"Moderado"</formula>
    </cfRule>
    <cfRule type="cellIs" dxfId="65" priority="126" operator="equal">
      <formula>"Mayor"</formula>
    </cfRule>
    <cfRule type="cellIs" dxfId="64" priority="125" operator="equal">
      <formula>"Catastrofico"</formula>
    </cfRule>
  </conditionalFormatting>
  <conditionalFormatting sqref="AQ32">
    <cfRule type="cellIs" dxfId="63" priority="76" operator="equal">
      <formula>"Leve"</formula>
    </cfRule>
    <cfRule type="cellIs" dxfId="62" priority="75" operator="equal">
      <formula>"Menor"</formula>
    </cfRule>
    <cfRule type="cellIs" dxfId="61" priority="73" operator="equal">
      <formula>"Mayor"</formula>
    </cfRule>
    <cfRule type="cellIs" dxfId="60" priority="74" operator="equal">
      <formula>"Moderado"</formula>
    </cfRule>
    <cfRule type="cellIs" dxfId="59" priority="72" operator="equal">
      <formula>"Catastrofico"</formula>
    </cfRule>
  </conditionalFormatting>
  <conditionalFormatting sqref="AQ37">
    <cfRule type="cellIs" dxfId="58" priority="19" operator="equal">
      <formula>"Catastrofico"</formula>
    </cfRule>
    <cfRule type="cellIs" dxfId="57" priority="22" operator="equal">
      <formula>"Menor"</formula>
    </cfRule>
    <cfRule type="cellIs" dxfId="56" priority="23" operator="equal">
      <formula>"Leve"</formula>
    </cfRule>
    <cfRule type="cellIs" dxfId="55" priority="21" operator="equal">
      <formula>"Moderado"</formula>
    </cfRule>
    <cfRule type="cellIs" dxfId="54" priority="20" operator="equal">
      <formula>"Mayor"</formula>
    </cfRule>
  </conditionalFormatting>
  <conditionalFormatting sqref="AR12">
    <cfRule type="cellIs" dxfId="53" priority="889" operator="equal">
      <formula>"Bajo"</formula>
    </cfRule>
    <cfRule type="cellIs" dxfId="52" priority="888" operator="equal">
      <formula>"Moderado"</formula>
    </cfRule>
    <cfRule type="cellIs" dxfId="51" priority="887" operator="equal">
      <formula>"Alto"</formula>
    </cfRule>
    <cfRule type="cellIs" dxfId="50" priority="886" operator="equal">
      <formula>"Extremo"</formula>
    </cfRule>
  </conditionalFormatting>
  <conditionalFormatting sqref="AR17">
    <cfRule type="cellIs" dxfId="49" priority="835" operator="equal">
      <formula>"Extremo"</formula>
    </cfRule>
    <cfRule type="cellIs" dxfId="48" priority="836" operator="equal">
      <formula>"Alto"</formula>
    </cfRule>
    <cfRule type="cellIs" dxfId="47" priority="837" operator="equal">
      <formula>"Moderado"</formula>
    </cfRule>
    <cfRule type="cellIs" dxfId="46" priority="838" operator="equal">
      <formula>"Bajo"</formula>
    </cfRule>
  </conditionalFormatting>
  <conditionalFormatting sqref="AR22">
    <cfRule type="cellIs" dxfId="45" priority="168" operator="equal">
      <formula>"Bajo"</formula>
    </cfRule>
    <cfRule type="cellIs" dxfId="44" priority="165" operator="equal">
      <formula>"Extremo"</formula>
    </cfRule>
    <cfRule type="cellIs" dxfId="43" priority="166" operator="equal">
      <formula>"Alto"</formula>
    </cfRule>
    <cfRule type="cellIs" dxfId="42" priority="167" operator="equal">
      <formula>"Moderado"</formula>
    </cfRule>
  </conditionalFormatting>
  <conditionalFormatting sqref="AR27">
    <cfRule type="cellIs" dxfId="41" priority="113" operator="equal">
      <formula>"Alto"</formula>
    </cfRule>
    <cfRule type="cellIs" dxfId="40" priority="112" operator="equal">
      <formula>"Extremo"</formula>
    </cfRule>
    <cfRule type="cellIs" dxfId="39" priority="114" operator="equal">
      <formula>"Moderado"</formula>
    </cfRule>
    <cfRule type="cellIs" dxfId="38" priority="115" operator="equal">
      <formula>"Bajo"</formula>
    </cfRule>
  </conditionalFormatting>
  <conditionalFormatting sqref="AR32">
    <cfRule type="cellIs" dxfId="37" priority="60" operator="equal">
      <formula>"Alto"</formula>
    </cfRule>
    <cfRule type="cellIs" dxfId="36" priority="59" operator="equal">
      <formula>"Extremo"</formula>
    </cfRule>
    <cfRule type="cellIs" dxfId="35" priority="62" operator="equal">
      <formula>"Bajo"</formula>
    </cfRule>
    <cfRule type="cellIs" dxfId="34" priority="61" operator="equal">
      <formula>"Moderado"</formula>
    </cfRule>
  </conditionalFormatting>
  <conditionalFormatting sqref="AR37">
    <cfRule type="cellIs" dxfId="33" priority="6" operator="equal">
      <formula>"Extremo"</formula>
    </cfRule>
    <cfRule type="cellIs" dxfId="32" priority="7" operator="equal">
      <formula>"Alto"</formula>
    </cfRule>
    <cfRule type="cellIs" dxfId="31" priority="9" operator="equal">
      <formula>"Bajo"</formula>
    </cfRule>
    <cfRule type="cellIs" dxfId="30" priority="8" operator="equal">
      <formula>"Moderado"</formula>
    </cfRule>
  </conditionalFormatting>
  <conditionalFormatting sqref="AS12">
    <cfRule type="cellIs" dxfId="29" priority="925" operator="equal">
      <formula>"Reducir mitigar"</formula>
    </cfRule>
    <cfRule type="cellIs" dxfId="28" priority="921" operator="equal">
      <formula>"Evitar"</formula>
    </cfRule>
    <cfRule type="cellIs" dxfId="27" priority="922" operator="equal">
      <formula>"Aceptar"</formula>
    </cfRule>
    <cfRule type="cellIs" dxfId="26" priority="923" operator="equal">
      <formula>"reducir transferir"</formula>
    </cfRule>
    <cfRule type="cellIs" dxfId="25" priority="924" operator="equal">
      <formula>"reducir mitigar"</formula>
    </cfRule>
  </conditionalFormatting>
  <conditionalFormatting sqref="AS17">
    <cfRule type="cellIs" dxfId="24" priority="916" operator="equal">
      <formula>"Evitar"</formula>
    </cfRule>
    <cfRule type="cellIs" dxfId="23" priority="918" operator="equal">
      <formula>"reducir transferir"</formula>
    </cfRule>
    <cfRule type="cellIs" dxfId="22" priority="919" operator="equal">
      <formula>"reducir mitigar"</formula>
    </cfRule>
    <cfRule type="cellIs" dxfId="21" priority="920" operator="equal">
      <formula>"Reducir mitigar"</formula>
    </cfRule>
    <cfRule type="cellIs" dxfId="20" priority="917" operator="equal">
      <formula>"Aceptar"</formula>
    </cfRule>
  </conditionalFormatting>
  <conditionalFormatting sqref="AS22">
    <cfRule type="cellIs" dxfId="19" priority="177" operator="equal">
      <formula>"Reducir mitigar"</formula>
    </cfRule>
    <cfRule type="cellIs" dxfId="18" priority="176" operator="equal">
      <formula>"reducir mitigar"</formula>
    </cfRule>
    <cfRule type="cellIs" dxfId="17" priority="175" operator="equal">
      <formula>"reducir transferir"</formula>
    </cfRule>
    <cfRule type="cellIs" dxfId="16" priority="173" operator="equal">
      <formula>"Evitar"</formula>
    </cfRule>
    <cfRule type="cellIs" dxfId="15" priority="174" operator="equal">
      <formula>"Aceptar"</formula>
    </cfRule>
  </conditionalFormatting>
  <conditionalFormatting sqref="AS27">
    <cfRule type="cellIs" dxfId="14" priority="123" operator="equal">
      <formula>"reducir mitigar"</formula>
    </cfRule>
    <cfRule type="cellIs" dxfId="13" priority="122" operator="equal">
      <formula>"reducir transferir"</formula>
    </cfRule>
    <cfRule type="cellIs" dxfId="12" priority="121" operator="equal">
      <formula>"Aceptar"</formula>
    </cfRule>
    <cfRule type="cellIs" dxfId="11" priority="120" operator="equal">
      <formula>"Evitar"</formula>
    </cfRule>
    <cfRule type="cellIs" dxfId="10" priority="124" operator="equal">
      <formula>"Reducir mitigar"</formula>
    </cfRule>
  </conditionalFormatting>
  <conditionalFormatting sqref="AS32">
    <cfRule type="cellIs" dxfId="9" priority="71" operator="equal">
      <formula>"Reducir mitigar"</formula>
    </cfRule>
    <cfRule type="cellIs" dxfId="8" priority="67" operator="equal">
      <formula>"Evitar"</formula>
    </cfRule>
    <cfRule type="cellIs" dxfId="7" priority="69" operator="equal">
      <formula>"reducir transferir"</formula>
    </cfRule>
    <cfRule type="cellIs" dxfId="6" priority="70" operator="equal">
      <formula>"reducir mitigar"</formula>
    </cfRule>
    <cfRule type="cellIs" dxfId="5" priority="68" operator="equal">
      <formula>"Aceptar"</formula>
    </cfRule>
  </conditionalFormatting>
  <conditionalFormatting sqref="AS37">
    <cfRule type="cellIs" dxfId="4" priority="17" operator="equal">
      <formula>"reducir mitigar"</formula>
    </cfRule>
    <cfRule type="cellIs" dxfId="3" priority="16" operator="equal">
      <formula>"reducir transferir"</formula>
    </cfRule>
    <cfRule type="cellIs" dxfId="2" priority="15" operator="equal">
      <formula>"Aceptar"</formula>
    </cfRule>
    <cfRule type="cellIs" dxfId="1" priority="18" operator="equal">
      <formula>"Reducir mitigar"</formula>
    </cfRule>
    <cfRule type="cellIs" dxfId="0" priority="14" operator="equal">
      <formula>"Evitar"</formula>
    </cfRule>
  </conditionalFormatting>
  <dataValidations count="16">
    <dataValidation type="list" allowBlank="1" showInputMessage="1" showErrorMessage="1" sqref="AS12 AS17 AS22 AS27 AS32 AS37" xr:uid="{00000000-0002-0000-0200-000000000000}">
      <formula1>"Reducir mitigar,Reducir Transferir,Aceptar,Evitar"</formula1>
    </dataValidation>
    <dataValidation type="list" allowBlank="1" showInputMessage="1" showErrorMessage="1" sqref="H17:I17 H22:I22 H12:I12 H27:I27 H32:I32 H37:I37" xr:uid="{A75C3734-9CAF-4D2C-9102-85BB649202EF}">
      <formula1>"Procesos,Evento externo,Talento humano,Tecnologias,Infraestructura"</formula1>
    </dataValidation>
    <dataValidation type="list" allowBlank="1" showInputMessage="1" showErrorMessage="1" sqref="C12:C41" xr:uid="{EDD7440D-4F2B-4B67-B89B-6A8795339825}">
      <formula1>"Posibilidad de perdidad economica,Posibilidad de perdida reputacional,Posibilidad de perdida economica y reputacional,Posibilidad de perdida reputacional y economica"</formula1>
    </dataValidation>
    <dataValidation type="list" allowBlank="1" showInputMessage="1" showErrorMessage="1" sqref="G12:G41" xr:uid="{583B1B0B-ABCE-4639-88EA-1AC5AFEE69C1}">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41" xr:uid="{B25E1675-0BF5-4C87-B1B6-81A1DF346085}">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41" xr:uid="{00000000-0002-0000-0200-000006000000}">
      <formula1>"Sin Iniciar,En proceso,Cerrado"</formula1>
    </dataValidation>
    <dataValidation type="list" allowBlank="1" showInputMessage="1" showErrorMessage="1" sqref="Q12:Q41" xr:uid="{00000000-0002-0000-0200-000007000000}">
      <formula1>$BI$1:$BI$6</formula1>
    </dataValidation>
    <dataValidation type="list" allowBlank="1" showInputMessage="1" showErrorMessage="1" sqref="AB12:AB41" xr:uid="{00000000-0002-0000-0200-000008000000}">
      <formula1>"Preventivo,Detectivo,Correctivo,NA"</formula1>
    </dataValidation>
    <dataValidation type="list" allowBlank="1" showInputMessage="1" showErrorMessage="1" sqref="AE12:AE41" xr:uid="{00000000-0002-0000-0200-000009000000}">
      <formula1>"Manual,Automatico,NA"</formula1>
    </dataValidation>
    <dataValidation type="list" allowBlank="1" showInputMessage="1" showErrorMessage="1" sqref="AG14:AG16 AG21" xr:uid="{00000000-0002-0000-0200-00000A000000}">
      <formula1>"Documentado,Sin Documentar,NA"</formula1>
    </dataValidation>
    <dataValidation type="list" allowBlank="1" showInputMessage="1" showErrorMessage="1" sqref="AH14:AH16 AH21" xr:uid="{00000000-0002-0000-0200-00000B000000}">
      <formula1>"Continua,Aleatoria,NA"</formula1>
    </dataValidation>
    <dataValidation type="list" allowBlank="1" showInputMessage="1" showErrorMessage="1" sqref="AI15:AI16 AI21" xr:uid="{00000000-0002-0000-0200-00000C000000}">
      <formula1>"Con Registro,Sin Registro,NA"</formula1>
    </dataValidation>
    <dataValidation type="list" allowBlank="1" showInputMessage="1" showErrorMessage="1" sqref="AI37:AI40 AI17:AI20 AI32:AI35 AI22:AI24 AI27:AI30 AI12:AI14" xr:uid="{7FE22E9B-FCA3-49E7-9626-104079737CA8}">
      <formula1>"Con Registro,Sin Registro"</formula1>
    </dataValidation>
    <dataValidation type="list" allowBlank="1" showInputMessage="1" showErrorMessage="1" sqref="AH37:AH40 AH17:AH20 AH32:AH35 AH22:AH24 AH27:AH30 AH12:AH13" xr:uid="{4C9CC75E-86C3-4348-970A-F7E1C22DC17D}">
      <formula1>"Continua,Aleatoria"</formula1>
    </dataValidation>
    <dataValidation type="list" allowBlank="1" showInputMessage="1" showErrorMessage="1" sqref="AG37:AG40 AG17:AG20 AG32:AG35 AG22:AG24 AG27:AG30 AG12:AG13" xr:uid="{C8C14FEC-E568-4795-A2ED-136F33200050}">
      <formula1>"Documentado,Sin Documentar"</formula1>
    </dataValidation>
  </dataValidations>
  <pageMargins left="0.7" right="0.7" top="0.75" bottom="0.75" header="0.3" footer="0.3"/>
  <pageSetup scale="27" orientation="landscape" horizontalDpi="1200" verticalDpi="1200" r:id="rId1"/>
  <colBreaks count="1" manualBreakCount="1">
    <brk id="26" max="50" man="1"/>
  </colBreaks>
  <ignoredErrors>
    <ignoredError sqref="AM37"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53125" defaultRowHeight="14.5" x14ac:dyDescent="0.35"/>
  <cols>
    <col min="1" max="1" width="11.7265625" customWidth="1"/>
    <col min="2" max="2" width="69.1796875" customWidth="1"/>
    <col min="3" max="3" width="13.54296875" customWidth="1"/>
  </cols>
  <sheetData>
    <row r="2" spans="1:3" x14ac:dyDescent="0.35">
      <c r="A2" s="214" t="s">
        <v>309</v>
      </c>
      <c r="B2" s="214"/>
      <c r="C2" s="214"/>
    </row>
    <row r="3" spans="1:3" x14ac:dyDescent="0.35">
      <c r="A3" s="58" t="s">
        <v>310</v>
      </c>
      <c r="B3" s="58" t="s">
        <v>311</v>
      </c>
      <c r="C3" s="58" t="s">
        <v>312</v>
      </c>
    </row>
    <row r="4" spans="1:3" x14ac:dyDescent="0.35">
      <c r="A4" s="55">
        <v>45028</v>
      </c>
      <c r="B4" s="56" t="s">
        <v>313</v>
      </c>
      <c r="C4" s="57" t="s">
        <v>314</v>
      </c>
    </row>
    <row r="5" spans="1:3" ht="30" customHeight="1" x14ac:dyDescent="0.35">
      <c r="A5" s="54">
        <v>45565</v>
      </c>
      <c r="B5" s="53" t="s">
        <v>315</v>
      </c>
      <c r="C5" s="43" t="s">
        <v>316</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2.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Indice</vt:lpstr>
      <vt:lpstr>CONTEXTO</vt:lpstr>
      <vt:lpstr>MATRIZ DE RIESGOS</vt:lpstr>
      <vt:lpstr>Control de Cambios</vt:lpstr>
      <vt:lpstr>'MATRIZ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2025-04-05T14:17:51Z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